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Estado" sheetId="1" r:id="rId4"/>
  </sheets>
  <definedNames/>
  <calcPr calcId="124519" calcMode="auto" fullCalcOnLoad="1"/>
</workbook>
</file>

<file path=xl/sharedStrings.xml><?xml version="1.0" encoding="utf-8"?>
<sst xmlns="http://schemas.openxmlformats.org/spreadsheetml/2006/main" uniqueCount="99">
  <si>
    <t>PES</t>
  </si>
  <si>
    <t>Proyecto</t>
  </si>
  <si>
    <t>Cliente</t>
  </si>
  <si>
    <t>Entrada</t>
  </si>
  <si>
    <t>Salida</t>
  </si>
  <si>
    <t>Estado</t>
  </si>
  <si>
    <t>Duración</t>
  </si>
  <si>
    <t>Valor</t>
  </si>
  <si>
    <t>Ciudad</t>
  </si>
  <si>
    <t>EE 17 SI Ruta 5006 via Manizales - Honda- PROCOPAL</t>
  </si>
  <si>
    <t>PROCOPAL S.A.</t>
  </si>
  <si>
    <t>2012-12-12</t>
  </si>
  <si>
    <t>2013-01-02</t>
  </si>
  <si>
    <t>Aprobada</t>
  </si>
  <si>
    <t>BOGOTA</t>
  </si>
  <si>
    <t>FWD Deflectome de la via Pasto - Rumic - DEVINAR</t>
  </si>
  <si>
    <t>DEVINAR</t>
  </si>
  <si>
    <t>2012-12-18</t>
  </si>
  <si>
    <t>2013-01-14</t>
  </si>
  <si>
    <t>PASTO</t>
  </si>
  <si>
    <t>ES para proyecto de uso mixto-VERMELHO ARQUITECTOS</t>
  </si>
  <si>
    <t>VERMELHO ARQUITECTOS SAS.</t>
  </si>
  <si>
    <t>ES para puente militar provisional Cll 6 - ICEIN</t>
  </si>
  <si>
    <t>ICEIN.....</t>
  </si>
  <si>
    <t>2012-12-20</t>
  </si>
  <si>
    <t>ES proyecto calle 128 con carrera 55 - PEDRO GOMEZ</t>
  </si>
  <si>
    <t>PEDRO GOMEZ Y CIA S.A.</t>
  </si>
  <si>
    <t>2013-01-10</t>
  </si>
  <si>
    <t>Prueba de Carga EstÃÂ¡tica Micropilote - HYHSA</t>
  </si>
  <si>
    <t>CONSORCIO REGIONAL DE SANEAMIENTO BASICO</t>
  </si>
  <si>
    <t>2013-01-04</t>
  </si>
  <si>
    <t>En Seguimiento</t>
  </si>
  <si>
    <t>SOLEDAD</t>
  </si>
  <si>
    <t>PIT de 1 Pilote Bta- PROMOTORA ENTORNO 2000 Ltda</t>
  </si>
  <si>
    <t>PROMORORA ENTORNO 2000 LTDA</t>
  </si>
  <si>
    <t>2013-01-09</t>
  </si>
  <si>
    <t>PERF. para puentes, viaductos y tuneles  - TNM</t>
  </si>
  <si>
    <t>T.N.M. LIMITED</t>
  </si>
  <si>
    <t>IBAGUE</t>
  </si>
  <si>
    <t>ES para local comercial cll 122 -18  - FADYCOM</t>
  </si>
  <si>
    <t>FADYCOM LTDA.</t>
  </si>
  <si>
    <t>PERF. Perforaci en la ruta del sol - GEOPIER</t>
  </si>
  <si>
    <t>GEOPIER</t>
  </si>
  <si>
    <t>SAN ALBERTO</t>
  </si>
  <si>
    <t>PIT de 240 Pilotes en el Homecenter Armenia. - AIA</t>
  </si>
  <si>
    <t>AIA.......</t>
  </si>
  <si>
    <t>ARMENIA</t>
  </si>
  <si>
    <t>PERF. antigua entrada villavicen- ANDRES VILLAREAL</t>
  </si>
  <si>
    <t>ANDRÃÂÃÂS VILLARREAL</t>
  </si>
  <si>
    <t>VILLAVICENCIO</t>
  </si>
  <si>
    <t>REDiseÃÂÃÂ±o de 3 muros - CSO</t>
  </si>
  <si>
    <t>Concesion Sabana de Occidente</t>
  </si>
  <si>
    <t>2013-01-18</t>
  </si>
  <si>
    <t>Recomendaciones de cimentaciÃÂ³n de tanqu - Ingenal</t>
  </si>
  <si>
    <t xml:space="preserve">INGENAL ARQUITECTURA </t>
  </si>
  <si>
    <t>2013-01-08</t>
  </si>
  <si>
    <t xml:space="preserve"> DP en rehabilitacion para 4.8 km  - DEVISAB</t>
  </si>
  <si>
    <t>DEVISAB</t>
  </si>
  <si>
    <t>PIT 5 Pilotes proyecto Edificio Colon - ESTRUMETAL</t>
  </si>
  <si>
    <t>Estrumetal</t>
  </si>
  <si>
    <t>Prueba de Carga Estatica muelle 2 - Buenaven - GEO</t>
  </si>
  <si>
    <t>GEOFUNDACIONES S.A</t>
  </si>
  <si>
    <t>2013-01-11</t>
  </si>
  <si>
    <t>BUENAVENTURA</t>
  </si>
  <si>
    <t>Perfo y laboratorios via Chinacota - PL INGENIERIA</t>
  </si>
  <si>
    <t>PL INGENIERIA</t>
  </si>
  <si>
    <t>TOLEDO</t>
  </si>
  <si>
    <t>DP en rehabilitaciÃÂ³n para 800ml  - BogotÃÂ¡ - MHC</t>
  </si>
  <si>
    <t>MHC</t>
  </si>
  <si>
    <t>ES Licitacion 46 proyectos de viviend- FIDUBOGOTA</t>
  </si>
  <si>
    <t>CAJA DE LA VIVIENDA POPULAR</t>
  </si>
  <si>
    <t>Trabajos adiciones Pes 5221C DP Sectores - DEVISAB</t>
  </si>
  <si>
    <t>ANAPOIMA</t>
  </si>
  <si>
    <t>DP en rehabilitacion para 2.9km mosquera - DEVISAB</t>
  </si>
  <si>
    <t>MOSQUERA</t>
  </si>
  <si>
    <t>EG de 6 poprtales para 3 tÃÂºneles Bogota - CONCAY</t>
  </si>
  <si>
    <t>CONCAY S.A</t>
  </si>
  <si>
    <t>ES Estudio de filtraciones-cajica HERNANDO VALLEJO</t>
  </si>
  <si>
    <t>HERNANDO VALLEJO</t>
  </si>
  <si>
    <t>CAJICA</t>
  </si>
  <si>
    <t>PIT de 200 pilotes tipo tornillo - SUBSUELOS S.A</t>
  </si>
  <si>
    <t>SUBSUELOS S.A.</t>
  </si>
  <si>
    <t>BARRANCABERMEJA</t>
  </si>
  <si>
    <t>DP en rehabilitaciÃÂ³n vÃÂ­a Bta-  (7 tramos) - CSO</t>
  </si>
  <si>
    <t>CONCESIÃÂN SABANA DE OCCIDENTE</t>
  </si>
  <si>
    <t>VILLETA</t>
  </si>
  <si>
    <t>ERL proyecto calle 128 con 55 Bogota - PEDRO GOMEZ</t>
  </si>
  <si>
    <t>INST de la vÃÂ­a Honda - Manizales - PROCOPAL</t>
  </si>
  <si>
    <t>ENVIGADO</t>
  </si>
  <si>
    <t>ES proyecto de vivienda en Bogota - JORGE TORRES</t>
  </si>
  <si>
    <t>JORGE E. TORRES R.</t>
  </si>
  <si>
    <t>DiseÃÂ±o de Box Culvert - ROCAS Y MATERIALES</t>
  </si>
  <si>
    <t>ROCAS Y MATERIALES</t>
  </si>
  <si>
    <t>TENJO</t>
  </si>
  <si>
    <t>ES para proyecto de vivienda Bta  - PROCEARROZ S.A</t>
  </si>
  <si>
    <t>PROCEARROZ S.A.</t>
  </si>
  <si>
    <t># Propuestas</t>
  </si>
  <si>
    <t>%</t>
  </si>
  <si>
    <t>% valor</t>
  </si>
</sst>
</file>

<file path=xl/styles.xml><?xml version="1.0" encoding="utf-8"?>
<styleSheet xmlns="http://schemas.openxmlformats.org/spreadsheetml/2006/main" xml:space="preserve">
  <numFmts count="0"/>
  <fonts count="1">
    <font>
      <name val="Calibri"/>
      <sz val="11"/>
      <b val="0"/>
      <i val="0"/>
      <u val="none"/>
      <strike val="0"/>
      <color rgb="FF000000"/>
    </font>
  </fonts>
  <fills count="2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37"/>
  <sheetViews>
    <sheetView tabSelected="1" workbookViewId="0" showGridLines="true" showRowColHeaders="1"/>
  </sheetViews>
  <sheetFormatPr defaultRowHeight="12.75" outlineLevelRow="0" outlineLevelCol="0"/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</row>
    <row r="2" spans="1:9">
      <c r="A2">
        <v>5560</v>
      </c>
      <c r="B2" t="s">
        <v>9</v>
      </c>
      <c r="C2" t="s">
        <v>10</v>
      </c>
      <c r="D2" t="s">
        <v>11</v>
      </c>
      <c r="E2" t="s">
        <v>12</v>
      </c>
      <c r="F2" t="s">
        <v>13</v>
      </c>
      <c r="G2">
        <v>21</v>
      </c>
      <c r="H2">
        <v>473608216</v>
      </c>
      <c r="I2" t="s">
        <v>14</v>
      </c>
    </row>
    <row r="3" spans="1:9">
      <c r="A3">
        <v>5565</v>
      </c>
      <c r="B3" t="s">
        <v>15</v>
      </c>
      <c r="C3" t="s">
        <v>16</v>
      </c>
      <c r="D3" t="s">
        <v>17</v>
      </c>
      <c r="E3" t="s">
        <v>18</v>
      </c>
      <c r="F3" t="s">
        <v>13</v>
      </c>
      <c r="G3">
        <v>27</v>
      </c>
      <c r="H3">
        <v>49010000</v>
      </c>
      <c r="I3" t="s">
        <v>19</v>
      </c>
    </row>
    <row r="4" spans="1:9">
      <c r="A4">
        <v>5566</v>
      </c>
      <c r="B4" t="s">
        <v>20</v>
      </c>
      <c r="C4" t="s">
        <v>21</v>
      </c>
      <c r="D4" t="s">
        <v>17</v>
      </c>
      <c r="E4" t="s">
        <v>18</v>
      </c>
      <c r="F4" t="s">
        <v>13</v>
      </c>
      <c r="G4">
        <v>27</v>
      </c>
      <c r="H4">
        <v>5285000</v>
      </c>
      <c r="I4" t="s">
        <v>14</v>
      </c>
    </row>
    <row r="5" spans="1:9">
      <c r="A5">
        <v>5571</v>
      </c>
      <c r="B5" t="s">
        <v>22</v>
      </c>
      <c r="C5" t="s">
        <v>23</v>
      </c>
      <c r="D5" t="s">
        <v>24</v>
      </c>
      <c r="E5" t="s">
        <v>12</v>
      </c>
      <c r="F5" t="s">
        <v>13</v>
      </c>
      <c r="G5">
        <v>13</v>
      </c>
      <c r="H5">
        <v>15770000</v>
      </c>
      <c r="I5" t="s">
        <v>14</v>
      </c>
    </row>
    <row r="6" spans="1:9">
      <c r="A6">
        <v>5572</v>
      </c>
      <c r="B6" t="s">
        <v>25</v>
      </c>
      <c r="C6" t="s">
        <v>26</v>
      </c>
      <c r="D6" t="s">
        <v>24</v>
      </c>
      <c r="E6" t="s">
        <v>27</v>
      </c>
      <c r="F6" t="s">
        <v>13</v>
      </c>
      <c r="G6">
        <v>21</v>
      </c>
      <c r="H6">
        <v>15000000</v>
      </c>
      <c r="I6" t="s">
        <v>14</v>
      </c>
    </row>
    <row r="7" spans="1:9">
      <c r="A7">
        <v>5575</v>
      </c>
      <c r="B7" t="s">
        <v>28</v>
      </c>
      <c r="C7" t="s">
        <v>29</v>
      </c>
      <c r="D7" t="s">
        <v>30</v>
      </c>
      <c r="E7" t="s">
        <v>30</v>
      </c>
      <c r="F7" t="s">
        <v>31</v>
      </c>
      <c r="G7">
        <v>0</v>
      </c>
      <c r="H7">
        <v>46000000</v>
      </c>
      <c r="I7" t="s">
        <v>32</v>
      </c>
    </row>
    <row r="8" spans="1:9">
      <c r="A8">
        <v>5576</v>
      </c>
      <c r="B8" t="s">
        <v>33</v>
      </c>
      <c r="C8" t="s">
        <v>34</v>
      </c>
      <c r="D8" t="s">
        <v>30</v>
      </c>
      <c r="E8" t="s">
        <v>35</v>
      </c>
      <c r="F8" t="s">
        <v>13</v>
      </c>
      <c r="G8">
        <v>5</v>
      </c>
      <c r="H8">
        <v>330000</v>
      </c>
      <c r="I8" t="s">
        <v>14</v>
      </c>
    </row>
    <row r="9" spans="1:9">
      <c r="A9">
        <v>5577</v>
      </c>
      <c r="B9" t="s">
        <v>36</v>
      </c>
      <c r="C9" t="s">
        <v>37</v>
      </c>
      <c r="D9" t="s">
        <v>30</v>
      </c>
      <c r="E9" t="s">
        <v>18</v>
      </c>
      <c r="F9" t="s">
        <v>13</v>
      </c>
      <c r="G9">
        <v>10</v>
      </c>
      <c r="H9">
        <v>118093530</v>
      </c>
      <c r="I9" t="s">
        <v>38</v>
      </c>
    </row>
    <row r="10" spans="1:9">
      <c r="A10">
        <v>5578</v>
      </c>
      <c r="B10" t="s">
        <v>39</v>
      </c>
      <c r="C10" t="s">
        <v>40</v>
      </c>
      <c r="D10" t="s">
        <v>30</v>
      </c>
      <c r="E10" t="s">
        <v>30</v>
      </c>
      <c r="F10" t="s">
        <v>31</v>
      </c>
      <c r="G10">
        <v>0</v>
      </c>
      <c r="H10">
        <v>2836000</v>
      </c>
      <c r="I10" t="s">
        <v>14</v>
      </c>
    </row>
    <row r="11" spans="1:9">
      <c r="A11">
        <v>5579</v>
      </c>
      <c r="B11" t="s">
        <v>41</v>
      </c>
      <c r="C11" t="s">
        <v>42</v>
      </c>
      <c r="D11" t="s">
        <v>30</v>
      </c>
      <c r="E11" t="s">
        <v>30</v>
      </c>
      <c r="F11" t="s">
        <v>31</v>
      </c>
      <c r="G11">
        <v>0</v>
      </c>
      <c r="H11">
        <v>18391134</v>
      </c>
      <c r="I11" t="s">
        <v>43</v>
      </c>
    </row>
    <row r="12" spans="1:9">
      <c r="A12">
        <v>5580</v>
      </c>
      <c r="B12" t="s">
        <v>44</v>
      </c>
      <c r="C12" t="s">
        <v>45</v>
      </c>
      <c r="D12" t="s">
        <v>30</v>
      </c>
      <c r="E12" t="s">
        <v>27</v>
      </c>
      <c r="F12" t="s">
        <v>13</v>
      </c>
      <c r="G12">
        <v>6</v>
      </c>
      <c r="H12">
        <v>2105000</v>
      </c>
      <c r="I12" t="s">
        <v>46</v>
      </c>
    </row>
    <row r="13" spans="1:9">
      <c r="A13">
        <v>5581</v>
      </c>
      <c r="B13" t="s">
        <v>47</v>
      </c>
      <c r="C13" t="s">
        <v>48</v>
      </c>
      <c r="D13" t="s">
        <v>30</v>
      </c>
      <c r="E13" t="s">
        <v>30</v>
      </c>
      <c r="F13" t="s">
        <v>31</v>
      </c>
      <c r="G13">
        <v>0</v>
      </c>
      <c r="H13">
        <v>16848812</v>
      </c>
      <c r="I13" t="s">
        <v>49</v>
      </c>
    </row>
    <row r="14" spans="1:9">
      <c r="A14">
        <v>5582</v>
      </c>
      <c r="B14" t="s">
        <v>50</v>
      </c>
      <c r="C14" t="s">
        <v>51</v>
      </c>
      <c r="D14" t="s">
        <v>30</v>
      </c>
      <c r="E14" t="s">
        <v>52</v>
      </c>
      <c r="F14" t="s">
        <v>13</v>
      </c>
      <c r="G14">
        <v>14</v>
      </c>
      <c r="H14">
        <v>19856182</v>
      </c>
      <c r="I14" t="s">
        <v>14</v>
      </c>
    </row>
    <row r="15" spans="1:9">
      <c r="A15">
        <v>5583</v>
      </c>
      <c r="B15" t="s">
        <v>53</v>
      </c>
      <c r="C15" t="s">
        <v>54</v>
      </c>
      <c r="D15" t="s">
        <v>55</v>
      </c>
      <c r="E15" t="s">
        <v>55</v>
      </c>
      <c r="F15" t="s">
        <v>31</v>
      </c>
      <c r="G15">
        <v>0</v>
      </c>
      <c r="H15">
        <v>2343000</v>
      </c>
      <c r="I15" t="s">
        <v>14</v>
      </c>
    </row>
    <row r="16" spans="1:9">
      <c r="A16">
        <v>5584</v>
      </c>
      <c r="B16" t="s">
        <v>56</v>
      </c>
      <c r="C16" t="s">
        <v>57</v>
      </c>
      <c r="D16" t="s">
        <v>35</v>
      </c>
      <c r="E16" t="s">
        <v>35</v>
      </c>
      <c r="F16" t="s">
        <v>31</v>
      </c>
      <c r="G16">
        <v>0</v>
      </c>
      <c r="H16">
        <v>19422000</v>
      </c>
      <c r="I16" t="s">
        <v>14</v>
      </c>
    </row>
    <row r="17" spans="1:9">
      <c r="A17">
        <v>5585</v>
      </c>
      <c r="B17" t="s">
        <v>58</v>
      </c>
      <c r="C17" t="s">
        <v>59</v>
      </c>
      <c r="D17" t="s">
        <v>35</v>
      </c>
      <c r="E17" t="s">
        <v>35</v>
      </c>
      <c r="F17" t="s">
        <v>31</v>
      </c>
      <c r="G17">
        <v>0</v>
      </c>
      <c r="H17">
        <v>655000</v>
      </c>
      <c r="I17" t="s">
        <v>14</v>
      </c>
    </row>
    <row r="18" spans="1:9">
      <c r="A18">
        <v>5586</v>
      </c>
      <c r="B18" t="s">
        <v>60</v>
      </c>
      <c r="C18" t="s">
        <v>61</v>
      </c>
      <c r="D18" t="s">
        <v>62</v>
      </c>
      <c r="E18" t="s">
        <v>62</v>
      </c>
      <c r="F18" t="s">
        <v>31</v>
      </c>
      <c r="G18">
        <v>0</v>
      </c>
      <c r="H18">
        <v>104345000</v>
      </c>
      <c r="I18" t="s">
        <v>63</v>
      </c>
    </row>
    <row r="19" spans="1:9">
      <c r="A19">
        <v>5587</v>
      </c>
      <c r="B19" t="s">
        <v>64</v>
      </c>
      <c r="C19" t="s">
        <v>65</v>
      </c>
      <c r="D19" t="s">
        <v>62</v>
      </c>
      <c r="E19" t="s">
        <v>62</v>
      </c>
      <c r="F19" t="s">
        <v>31</v>
      </c>
      <c r="G19">
        <v>0</v>
      </c>
      <c r="H19">
        <v>38114600</v>
      </c>
      <c r="I19" t="s">
        <v>66</v>
      </c>
    </row>
    <row r="20" spans="1:9">
      <c r="A20">
        <v>5588</v>
      </c>
      <c r="B20" t="s">
        <v>67</v>
      </c>
      <c r="C20" t="s">
        <v>68</v>
      </c>
      <c r="D20" t="s">
        <v>62</v>
      </c>
      <c r="E20" t="s">
        <v>62</v>
      </c>
      <c r="F20" t="s">
        <v>31</v>
      </c>
      <c r="G20">
        <v>0</v>
      </c>
      <c r="H20">
        <v>16712000</v>
      </c>
      <c r="I20" t="s">
        <v>14</v>
      </c>
    </row>
    <row r="21" spans="1:9">
      <c r="A21">
        <v>5589</v>
      </c>
      <c r="B21" t="s">
        <v>69</v>
      </c>
      <c r="C21" t="s">
        <v>70</v>
      </c>
      <c r="D21" t="s">
        <v>62</v>
      </c>
      <c r="E21" t="s">
        <v>62</v>
      </c>
      <c r="F21" t="s">
        <v>31</v>
      </c>
      <c r="G21">
        <v>0</v>
      </c>
      <c r="H21">
        <v>570000000</v>
      </c>
      <c r="I21" t="s">
        <v>14</v>
      </c>
    </row>
    <row r="22" spans="1:9">
      <c r="A22">
        <v>5590</v>
      </c>
      <c r="B22" t="s">
        <v>71</v>
      </c>
      <c r="C22" t="s">
        <v>57</v>
      </c>
      <c r="D22" t="s">
        <v>52</v>
      </c>
      <c r="E22" t="s">
        <v>52</v>
      </c>
      <c r="F22" t="s">
        <v>31</v>
      </c>
      <c r="G22">
        <v>0</v>
      </c>
      <c r="H22">
        <v>45391600</v>
      </c>
      <c r="I22" t="s">
        <v>72</v>
      </c>
    </row>
    <row r="23" spans="1:9">
      <c r="A23">
        <v>5591</v>
      </c>
      <c r="B23" t="s">
        <v>73</v>
      </c>
      <c r="C23" t="s">
        <v>57</v>
      </c>
      <c r="D23" t="s">
        <v>52</v>
      </c>
      <c r="E23" t="s">
        <v>52</v>
      </c>
      <c r="F23" t="s">
        <v>31</v>
      </c>
      <c r="G23">
        <v>0</v>
      </c>
      <c r="H23">
        <v>20597000</v>
      </c>
      <c r="I23" t="s">
        <v>74</v>
      </c>
    </row>
    <row r="24" spans="1:9">
      <c r="A24">
        <v>5592</v>
      </c>
      <c r="B24" t="s">
        <v>75</v>
      </c>
      <c r="C24" t="s">
        <v>76</v>
      </c>
      <c r="D24" t="s">
        <v>52</v>
      </c>
      <c r="E24" t="s">
        <v>52</v>
      </c>
      <c r="F24" t="s">
        <v>31</v>
      </c>
      <c r="G24">
        <v>0</v>
      </c>
      <c r="H24">
        <v>29261080</v>
      </c>
      <c r="I24" t="s">
        <v>49</v>
      </c>
    </row>
    <row r="25" spans="1:9">
      <c r="A25">
        <v>5593</v>
      </c>
      <c r="B25" t="s">
        <v>77</v>
      </c>
      <c r="C25" t="s">
        <v>78</v>
      </c>
      <c r="D25" t="s">
        <v>52</v>
      </c>
      <c r="E25" t="s">
        <v>52</v>
      </c>
      <c r="F25" t="s">
        <v>31</v>
      </c>
      <c r="G25">
        <v>0</v>
      </c>
      <c r="H25">
        <v>10915000</v>
      </c>
      <c r="I25" t="s">
        <v>79</v>
      </c>
    </row>
    <row r="26" spans="1:9">
      <c r="A26">
        <v>5594</v>
      </c>
      <c r="B26" t="s">
        <v>80</v>
      </c>
      <c r="C26" t="s">
        <v>81</v>
      </c>
      <c r="D26" t="s">
        <v>52</v>
      </c>
      <c r="E26" t="s">
        <v>52</v>
      </c>
      <c r="F26" t="s">
        <v>31</v>
      </c>
      <c r="G26">
        <v>0</v>
      </c>
      <c r="H26">
        <v>17985000</v>
      </c>
      <c r="I26" t="s">
        <v>82</v>
      </c>
    </row>
    <row r="27" spans="1:9">
      <c r="A27">
        <v>5595</v>
      </c>
      <c r="B27" t="s">
        <v>83</v>
      </c>
      <c r="C27" t="s">
        <v>84</v>
      </c>
      <c r="D27" t="s">
        <v>52</v>
      </c>
      <c r="E27" t="s">
        <v>52</v>
      </c>
      <c r="F27" t="s">
        <v>31</v>
      </c>
      <c r="G27">
        <v>0</v>
      </c>
      <c r="H27">
        <v>206385000</v>
      </c>
      <c r="I27" t="s">
        <v>85</v>
      </c>
    </row>
    <row r="28" spans="1:9">
      <c r="A28">
        <v>5596</v>
      </c>
      <c r="B28" t="s">
        <v>86</v>
      </c>
      <c r="C28" t="s">
        <v>26</v>
      </c>
      <c r="D28" t="s">
        <v>52</v>
      </c>
      <c r="E28" t="s">
        <v>52</v>
      </c>
      <c r="F28" t="s">
        <v>13</v>
      </c>
      <c r="G28">
        <v>0</v>
      </c>
      <c r="H28">
        <v>13953700</v>
      </c>
      <c r="I28" t="s">
        <v>14</v>
      </c>
    </row>
    <row r="29" spans="1:9">
      <c r="A29">
        <v>5597</v>
      </c>
      <c r="B29" t="s">
        <v>87</v>
      </c>
      <c r="C29" t="s">
        <v>10</v>
      </c>
      <c r="D29" t="s">
        <v>52</v>
      </c>
      <c r="E29" t="s">
        <v>52</v>
      </c>
      <c r="F29" t="s">
        <v>31</v>
      </c>
      <c r="G29">
        <v>0</v>
      </c>
      <c r="H29">
        <v>28412500</v>
      </c>
      <c r="I29" t="s">
        <v>88</v>
      </c>
    </row>
    <row r="30" spans="1:9">
      <c r="A30">
        <v>5598</v>
      </c>
      <c r="B30" t="s">
        <v>89</v>
      </c>
      <c r="C30" t="s">
        <v>90</v>
      </c>
      <c r="D30" t="s">
        <v>52</v>
      </c>
      <c r="E30" t="s">
        <v>52</v>
      </c>
      <c r="F30" t="s">
        <v>31</v>
      </c>
      <c r="G30">
        <v>0</v>
      </c>
      <c r="H30">
        <v>6710000</v>
      </c>
      <c r="I30" t="s">
        <v>14</v>
      </c>
    </row>
    <row r="31" spans="1:9">
      <c r="A31">
        <v>5599</v>
      </c>
      <c r="B31" t="s">
        <v>91</v>
      </c>
      <c r="C31" t="s">
        <v>92</v>
      </c>
      <c r="D31" t="s">
        <v>52</v>
      </c>
      <c r="E31" t="s">
        <v>52</v>
      </c>
      <c r="F31" t="s">
        <v>31</v>
      </c>
      <c r="G31">
        <v>0</v>
      </c>
      <c r="H31">
        <v>7969000</v>
      </c>
      <c r="I31" t="s">
        <v>93</v>
      </c>
    </row>
    <row r="32" spans="1:9">
      <c r="A32">
        <v>5600</v>
      </c>
      <c r="B32" t="s">
        <v>94</v>
      </c>
      <c r="C32" t="s">
        <v>95</v>
      </c>
      <c r="D32" t="s">
        <v>52</v>
      </c>
      <c r="E32" t="s">
        <v>52</v>
      </c>
      <c r="F32" t="s">
        <v>31</v>
      </c>
      <c r="G32">
        <v>0</v>
      </c>
      <c r="H32">
        <v>5880000</v>
      </c>
      <c r="I32" t="s">
        <v>14</v>
      </c>
    </row>
    <row r="33" spans="1:9">
      <c r="F33">
        <f>COUNTA(H2:H32)</f>
        <v>31</v>
      </c>
      <c r="H33">
        <f>SUM(H2:H32)</f>
        <v>1928185354</v>
      </c>
    </row>
    <row r="35" spans="1:9">
      <c r="C35" t="s">
        <v>5</v>
      </c>
      <c r="D35" t="s">
        <v>96</v>
      </c>
      <c r="E35" t="s">
        <v>97</v>
      </c>
      <c r="F35" t="s">
        <v>7</v>
      </c>
      <c r="G35" t="s">
        <v>98</v>
      </c>
    </row>
    <row r="36" spans="1:9">
      <c r="C36" t="s">
        <v>13</v>
      </c>
      <c r="D36">
        <f>COUNTA(H2,H3,H4,H5,H6,H8,H9,H12,H14,H28)</f>
        <v>10</v>
      </c>
      <c r="E36" s="1">
        <f>D36/F33</f>
        <v>0.322580645161</v>
      </c>
      <c r="F36">
        <f>SUM(H2,H3,H4,H5,H6,H8,H9,H12,H14,H28)</f>
        <v>713011628</v>
      </c>
      <c r="G36" s="1">
        <f>F36/H33</f>
        <v>0.36978375887</v>
      </c>
    </row>
    <row r="37" spans="1:9">
      <c r="C37" t="s">
        <v>31</v>
      </c>
      <c r="D37">
        <f>COUNTA(H7,H10,H11,H13,H15,H16,H17,H18,H19,H20,H21,H22,H23,H24,H25,H26,H27,H29,H30,H31,H32)</f>
        <v>21</v>
      </c>
      <c r="E37" s="1">
        <f>D37/F33</f>
        <v>0.677419354839</v>
      </c>
      <c r="F37">
        <f>SUM(H7,H10,H11,H13,H15,H16,H17,H18,H19,H20,H21,H22,H23,H24,H25,H26,H27,H29,H30,H31,H32)</f>
        <v>1215173726</v>
      </c>
      <c r="G37" s="1">
        <f>F37/H33</f>
        <v>0.63021624113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Estado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Yoly marily barrera Hernadez</dc:creator>
  <cp:lastModifiedBy>Yoly marily barrera Hernadez</cp:lastModifiedBy>
  <dcterms:created xsi:type="dcterms:W3CDTF">2013-01-18T12:50:52-05:00</dcterms:created>
  <dcterms:modified xsi:type="dcterms:W3CDTF">2013-01-18T12:50:52-05:00</dcterms:modified>
  <dc:title>Listado de propuestas por estado</dc:title>
  <dc:description>Listado de propuestas por estado.</dc:description>
  <dc:subject>Listado de propuestas por estado</dc:subject>
  <cp:keywords>propuestas estado</cp:keywords>
  <cp:category>Propuestas</cp:category>
</cp:coreProperties>
</file>