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<sst xmlns="http://schemas.openxmlformats.org/spreadsheetml/2006/main" uniqueCount="40">
  <si>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</si>
  <si>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</si>
  <si>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</si>
  <si>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</si>
  <si>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</si>
  <si>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</si>
  <si>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</si>
  <si>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</si>
  <si>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</si>
  <si>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EE Sitios inestables BogotÃ¡ - La mesa - DEVISAB</t>
  </si>
  <si>
    <t>DEVISAB</t>
  </si>
  <si>
    <t>2012-12-10</t>
  </si>
  <si>
    <t>2012-12-11</t>
  </si>
  <si>
    <t>Aprobada</t>
  </si>
  <si>
    <t>BOGOTA</t>
  </si>
  <si>
    <t>ERM lote carrera 7 Calle183 CONSTRUCTORA NELEKONAR</t>
  </si>
  <si>
    <t>CONSTRUCTORA NELEKONAR S.A.</t>
  </si>
  <si>
    <t>2012-11-09</t>
  </si>
  <si>
    <t>2012-12-07</t>
  </si>
  <si>
    <t>Inst Edificio Tierr- ALDEA APOTEMA DESARROLLOS SAS</t>
  </si>
  <si>
    <t>EDIFICIO TIERRA FIRME</t>
  </si>
  <si>
    <t>2012-11-20</t>
  </si>
  <si>
    <t>2012-12-06</t>
  </si>
  <si>
    <t>PIT de Pilotes K5 800 Bogota -  SERIJIMA LTDA</t>
  </si>
  <si>
    <t>SERIJIMA LTDA.</t>
  </si>
  <si>
    <t>2012-12-05</t>
  </si>
  <si>
    <t>VILLAVICENCIO</t>
  </si>
  <si>
    <t xml:space="preserve"> EE de tercer Zodme via Honda - Manizales - ESTYMA</t>
  </si>
  <si>
    <t>ESTYMA S.A</t>
  </si>
  <si>
    <t>MANIZALES</t>
  </si>
  <si>
    <t>PIT 44  de los K7 A K10 - COVIANDES</t>
  </si>
  <si>
    <t>Coviandes</t>
  </si>
  <si>
    <t>ES y DiseÃ±o de pavimentos de bascula  - CORFERIAS</t>
  </si>
  <si>
    <t>CORFERIAS S.A.</t>
  </si>
  <si>
    <t>2012-12-12</t>
  </si>
  <si>
    <t xml:space="preserve"> PIT 32 Pilotes en proyecto oficinas mazuren - GEO</t>
  </si>
  <si>
    <t>Geofundaciones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</si>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</sst>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3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5433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1</v>
      </c>
      <c r="H2">
        <v>278977050</v>
      </c>
      <c r="I2" t="s">
        <v>14</v>
      </c>
    </row>
    <row r="3" spans="1:9">
      <c r="A3">
        <v>5498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28</v>
      </c>
      <c r="H3">
        <v>35540920</v>
      </c>
      <c r="I3" t="s">
        <v>14</v>
      </c>
    </row>
    <row r="4" spans="1:9">
      <c r="A4">
        <v>5515</v>
      </c>
      <c r="B4" t="s">
        <v>19</v>
      </c>
      <c r="C4" t="s">
        <v>20</v>
      </c>
      <c r="D4" t="s">
        <v>21</v>
      </c>
      <c r="E4" t="s">
        <v>22</v>
      </c>
      <c r="F4" t="s">
        <v>13</v>
      </c>
      <c r="G4">
        <v>16</v>
      </c>
      <c r="H4">
        <v>4134375</v>
      </c>
      <c r="I4" t="s">
        <v>14</v>
      </c>
    </row>
    <row r="5" spans="1:9">
      <c r="A5">
        <v>5549</v>
      </c>
      <c r="B5" t="s">
        <v>23</v>
      </c>
      <c r="C5" t="s">
        <v>24</v>
      </c>
      <c r="D5" t="s">
        <v>25</v>
      </c>
      <c r="E5" t="s">
        <v>25</v>
      </c>
      <c r="F5" t="s">
        <v>13</v>
      </c>
      <c r="G5">
        <v>0</v>
      </c>
      <c r="H5">
        <v>2280000</v>
      </c>
      <c r="I5" t="s">
        <v>26</v>
      </c>
    </row>
    <row r="6" spans="1:9">
      <c r="A6">
        <v>5553</v>
      </c>
      <c r="B6" t="s">
        <v>27</v>
      </c>
      <c r="C6" t="s">
        <v>28</v>
      </c>
      <c r="D6" t="s">
        <v>22</v>
      </c>
      <c r="E6" t="s">
        <v>22</v>
      </c>
      <c r="F6" t="s">
        <v>13</v>
      </c>
      <c r="G6">
        <v>0</v>
      </c>
      <c r="H6">
        <v>8272000</v>
      </c>
      <c r="I6" t="s">
        <v>29</v>
      </c>
    </row>
    <row r="7" spans="1:9">
      <c r="A7">
        <v>5554</v>
      </c>
      <c r="B7" t="s">
        <v>30</v>
      </c>
      <c r="C7" t="s">
        <v>31</v>
      </c>
      <c r="D7" t="s">
        <v>22</v>
      </c>
      <c r="E7" t="s">
        <v>22</v>
      </c>
      <c r="F7" t="s">
        <v>13</v>
      </c>
      <c r="G7">
        <v>0</v>
      </c>
      <c r="H7">
        <v>7854500</v>
      </c>
      <c r="I7" t="s">
        <v>14</v>
      </c>
    </row>
    <row r="8" spans="1:9">
      <c r="A8">
        <v>5558</v>
      </c>
      <c r="B8" t="s">
        <v>32</v>
      </c>
      <c r="C8" t="s">
        <v>33</v>
      </c>
      <c r="D8" t="s">
        <v>12</v>
      </c>
      <c r="E8" t="s">
        <v>34</v>
      </c>
      <c r="F8" t="s">
        <v>13</v>
      </c>
      <c r="G8">
        <v>1</v>
      </c>
      <c r="H8">
        <v>3594800</v>
      </c>
      <c r="I8" t="s">
        <v>14</v>
      </c>
    </row>
    <row r="9" spans="1:9">
      <c r="A9">
        <v>5562</v>
      </c>
      <c r="B9" t="s">
        <v>35</v>
      </c>
      <c r="C9" t="s">
        <v>36</v>
      </c>
      <c r="D9" t="s">
        <v>34</v>
      </c>
      <c r="E9" t="s">
        <v>34</v>
      </c>
      <c r="F9" t="s">
        <v>13</v>
      </c>
      <c r="G9">
        <v>0</v>
      </c>
      <c r="H9">
        <v>2740000</v>
      </c>
      <c r="I9" t="s">
        <v>14</v>
      </c>
    </row>
    <row r="10" spans="1:9">
      <c r="F10">
        <f>COUNTA(H2:H9)</f>
        <v>8</v>
      </c>
      <c r="H10">
        <f>SUM(H2:H9)</f>
        <v>343393645</v>
      </c>
    </row>
    <row r="12" spans="1:9">
      <c r="C12" t="s">
        <v>5</v>
      </c>
      <c r="D12" t="s">
        <v>37</v>
      </c>
      <c r="E12" t="s">
        <v>38</v>
      </c>
      <c r="F12" t="s">
        <v>7</v>
      </c>
      <c r="G12" t="s">
        <v>39</v>
      </c>
    </row>
    <row r="13" spans="1:9">
      <c r="C13" t="s">
        <v>13</v>
      </c>
      <c r="D13">
        <f>COUNTA(H2,H3,H4,H5,H6,H7,H8,H9)</f>
        <v>8</v>
      </c>
      <c r="E13" s="1">
        <f>D13/F10</f>
        <v>1</v>
      </c>
      <c r="F13">
        <f>SUM(H2,H3,H4,H5,H6,H7,H8,H9)</f>
        <v>343393645</v>
      </c>
      <c r="G13" s="1">
        <f>F13/H10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2012-12-13T16:30:46-05:00</dcterms:created>
  <dcterms:modified xsi:type="dcterms:W3CDTF">2012-12-13T16:30:46-05:00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