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norarios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<sst xmlns="http://schemas.openxmlformats.org/spreadsheetml/2006/main" uniqueCount="51">
  <si>
    <t>ERL proyecto calle 128 con 55 Bogota - PEDRO GOMEZ</t>
  </si>
  <si>
    <t xml:space="preserve"> EE PR7 100 SI via BtÃ¡ - Villeta - COVIANDES</t>
  </si>
  <si>
    <t xml:space="preserve"> EE 6 SI via Girardot - Mosquera - DEVISAB</t>
  </si>
  <si>
    <t>EG 4 VIADUCTO BTA - VILLA/CIO - STUP</t>
  </si>
  <si>
    <t>INST Instrum. y campanas de lectura - COVIANDES</t>
  </si>
  <si>
    <t>Estudios Fase 3 Via Honda - Manizales - ESTIMA</t>
  </si>
  <si>
    <t>ES para casa de 2p en Meseyeguas - MANSERNAS LTDA</t>
  </si>
  <si>
    <t>PIT de Pilotes K5 800 Bogota -  SERIJIMA LTDA</t>
  </si>
  <si>
    <t>PIT de 240 Pilotes en el Homecenter Armenia. - AIA</t>
  </si>
  <si>
    <t>EE actualizacion Sitios Inestables</t>
  </si>
  <si>
    <t>INS Edificio Tierr - ALDEA APOTEMA DESARROLLOS SAS</t>
  </si>
  <si>
    <t>EE 2 SI Corr la Sierra II - INGENIERIA DE VIAS S.A</t>
  </si>
  <si>
    <t>EE 17 SI Ruta 5006 via Manizales - Honda- PROCOPAL</t>
  </si>
  <si>
    <t>Estudios Fase 3 PASO PADUA Y PASO FRESNO - ESTIMA</t>
  </si>
  <si>
    <t>EE SI Mojarras Popayan - INGENIERIA DE VIAS S.A</t>
  </si>
  <si>
    <t>ES para proyecto de uso mixto-VERMELHO ARQUITECTOS</t>
  </si>
  <si>
    <t>REDiseÃ±o de 3 muros - CSO</t>
  </si>
  <si>
    <t>EE Sitios Inestables k2 250 vÃ­a Honda -  ESTYMA</t>
  </si>
  <si>
    <t>EE sitios recomendación 4 sitios caida roca  - CSO</t>
  </si>
  <si>
    <t>ES para puente militar provisional Cll 6 - ICEIN</t>
  </si>
  <si>
    <t>EE Sitio La Lupa - Boliv - INGENIERIA DE VÃAS S.A</t>
  </si>
  <si>
    <t>ERM - Facultad de ciencias - LA ROTTA ARQUITECTOS</t>
  </si>
  <si>
    <t>PIT 30 Pilotes - Bogota - ALTOS DE LA COLINA</t>
  </si>
  <si>
    <t>ES Est. de suelos y geológicos 4 puentes - PEDELTA</t>
  </si>
  <si>
    <t>EE 8 SITIOS INESTABLES ROSAS DE LA SI - ING. VIAS</t>
  </si>
  <si>
    <t>PIT de 1 Pilote Bta- PROMOTORA ENTORNO 2000 Ltda</t>
  </si>
  <si>
    <t>PIT DE 16 PILOTES EN TIERRACOLINA - CONS. CA</t>
  </si>
  <si>
    <t>EG Puente vehicular sobre Rio Negro-  PEDELTA</t>
  </si>
  <si>
    <t>DP Y DG Proyecto San Rafael  - FORJAR</t>
  </si>
  <si>
    <t>Ensayos Tramos Testigo - UTMVB</t>
  </si>
  <si>
    <t>EE Sitios inestables Bogota- La mesa - DEVISAB</t>
  </si>
  <si>
    <t>PIT Pilotes Proyecto Alborada 140 - LEIMEN MENDOZA</t>
  </si>
  <si>
    <t>PIT 44  de los K7 A K10 - COVIANDES</t>
  </si>
  <si>
    <t>ES proyecto calle 128 con carrera 55 - PEDRO GOMEZ</t>
  </si>
  <si>
    <t>PIT  de Pilotes Santa Marta - GEO</t>
  </si>
  <si>
    <t>DP Cll 6A Transmilenio ICEIN</t>
  </si>
  <si>
    <t>EE 16 Sitios Inestables - COVIANDES</t>
  </si>
  <si>
    <t>AcompaÃ±amiento durante la construccion - INGENAL</t>
  </si>
  <si>
    <t>DIAGNOSTICO A EJECUTAR EN EL 2012 -UTMVB</t>
  </si>
  <si>
    <t>Inst Edificio Tierr- ALDEA APOTEMA DESARROLLOS SAS</t>
  </si>
  <si>
    <t>EG DiseÃÂ±o fase III variante Nordeste - ICESGA</t>
  </si>
  <si>
    <t>ACOM Visita tecnica - CONSORCIO VIAS DEL CENTRO</t>
  </si>
  <si>
    <t>ERM lote carrera 7 Calle183 CONSTRUCTORA NELEKONAR</t>
  </si>
  <si>
    <t>AcompaÃ±a TÃ©cnico visitas de obra - PRISMA S.A.</t>
  </si>
  <si>
    <t>DP Sectores de Adelantamiento - DEVISAB</t>
  </si>
  <si>
    <t>ACOMPAÑAMIENTO OPERACIÓN CUNE - CSO</t>
  </si>
  <si>
    <t>EE Land - Barbo - INGENIERIA DE VÃÂAS S.A</t>
  </si>
  <si>
    <t>EG Recomendaciones Cimen - Puente Chirajara - EDL</t>
  </si>
  <si>
    <t>FWD Deflectome de la via Pasto - Rumic - DEVINAR</t>
  </si>
  <si>
    <t>EG y geologicos a nivel de 20km   - HIDROCONSULTA</t>
  </si>
  <si>
    <t>Total: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</si>
</sst>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04"/>
  <sheetViews>
    <sheetView tabSelected="1" workbookViewId="0" showGridLines="true" showRowColHeaders="1"/>
  </sheetViews>
  <sheetFormatPr defaultRowHeight="12.75" outlineLevelRow="0" outlineLevelCol="0"/>
  <sheetData>
    <row r="4" spans="1:9">
      <c r="A4">
        <v>2082</v>
      </c>
      <c r="B4" t="s">
        <v>0</v>
      </c>
      <c r="C4">
        <v>8</v>
      </c>
      <c r="D4">
        <f>(C5)</f>
        <v>316000</v>
      </c>
    </row>
    <row r="5" spans="1:9">
      <c r="A5"/>
      <c r="B5"/>
      <c r="C5">
        <v>316000</v>
      </c>
      <c r="D5"/>
    </row>
    <row r="6" spans="1:9">
      <c r="A6">
        <v>2006</v>
      </c>
      <c r="B6" t="s">
        <v>1</v>
      </c>
      <c r="C6">
        <v>10</v>
      </c>
      <c r="D6">
        <v>16</v>
      </c>
      <c r="E6">
        <f>(C7+D7)</f>
        <v>489328</v>
      </c>
    </row>
    <row r="7" spans="1:9">
      <c r="A7"/>
      <c r="B7"/>
      <c r="C7">
        <v>84000</v>
      </c>
      <c r="D7">
        <v>405328</v>
      </c>
      <c r="E7"/>
    </row>
    <row r="8" spans="1:9">
      <c r="A8">
        <v>2049</v>
      </c>
      <c r="B8" t="s">
        <v>2</v>
      </c>
      <c r="C8">
        <v>15</v>
      </c>
      <c r="D8">
        <v>18</v>
      </c>
      <c r="E8">
        <v>68</v>
      </c>
      <c r="F8">
        <f>(C9+D9+E9)</f>
        <v>2302246</v>
      </c>
    </row>
    <row r="9" spans="1:9">
      <c r="A9"/>
      <c r="B9"/>
      <c r="C9">
        <v>723096</v>
      </c>
      <c r="D9">
        <v>252000</v>
      </c>
      <c r="E9">
        <v>1327150</v>
      </c>
      <c r="F9"/>
    </row>
    <row r="10" spans="1:9">
      <c r="A10">
        <v>1982</v>
      </c>
      <c r="B10" t="s">
        <v>3</v>
      </c>
      <c r="C10">
        <v>116</v>
      </c>
      <c r="D10">
        <v>100</v>
      </c>
      <c r="E10">
        <v>16</v>
      </c>
      <c r="F10">
        <f>(C11+D11+E11)</f>
        <v>4297307</v>
      </c>
    </row>
    <row r="11" spans="1:9">
      <c r="A11"/>
      <c r="B11"/>
      <c r="C11">
        <v>1599000</v>
      </c>
      <c r="D11">
        <v>2178307</v>
      </c>
      <c r="E11">
        <v>520000</v>
      </c>
      <c r="F11"/>
    </row>
    <row r="12" spans="1:9">
      <c r="A12">
        <v>1876</v>
      </c>
      <c r="B12" t="s">
        <v>4</v>
      </c>
      <c r="C12">
        <v>68</v>
      </c>
      <c r="D12">
        <v>4</v>
      </c>
      <c r="E12">
        <f>(C13+D13)</f>
        <v>1386482</v>
      </c>
    </row>
    <row r="13" spans="1:9">
      <c r="A13"/>
      <c r="B13"/>
      <c r="C13">
        <v>1309150</v>
      </c>
      <c r="D13">
        <v>77332</v>
      </c>
      <c r="E13"/>
    </row>
    <row r="14" spans="1:9">
      <c r="A14">
        <v>2012</v>
      </c>
      <c r="B14" t="s">
        <v>5</v>
      </c>
      <c r="C14">
        <v>45</v>
      </c>
      <c r="D14">
        <v>84</v>
      </c>
      <c r="E14">
        <v>90</v>
      </c>
      <c r="F14">
        <f>(C15+D15+E15)</f>
        <v>6034671</v>
      </c>
    </row>
    <row r="15" spans="1:9">
      <c r="A15"/>
      <c r="B15"/>
      <c r="C15">
        <v>424800</v>
      </c>
      <c r="D15">
        <v>2172321</v>
      </c>
      <c r="E15">
        <v>3437550</v>
      </c>
      <c r="F15"/>
    </row>
    <row r="16" spans="1:9">
      <c r="A16">
        <v>2067</v>
      </c>
      <c r="B16" t="s">
        <v>6</v>
      </c>
      <c r="C16">
        <v>27</v>
      </c>
      <c r="D16">
        <f>(C17)</f>
        <v>831600</v>
      </c>
    </row>
    <row r="17" spans="1:9">
      <c r="A17"/>
      <c r="B17"/>
      <c r="C17">
        <v>831600</v>
      </c>
      <c r="D17"/>
    </row>
    <row r="18" spans="1:9">
      <c r="A18">
        <v>2058</v>
      </c>
      <c r="B18" t="s">
        <v>7</v>
      </c>
      <c r="C18">
        <v>3</v>
      </c>
      <c r="D18">
        <f>(C19)</f>
        <v>46050</v>
      </c>
    </row>
    <row r="19" spans="1:9">
      <c r="A19"/>
      <c r="B19"/>
      <c r="C19">
        <v>46050</v>
      </c>
      <c r="D19"/>
    </row>
    <row r="20" spans="1:9">
      <c r="A20">
        <v>2076</v>
      </c>
      <c r="B20" t="s">
        <v>8</v>
      </c>
      <c r="C20">
        <v>6</v>
      </c>
      <c r="D20">
        <f>(C21)</f>
        <v>147000</v>
      </c>
    </row>
    <row r="21" spans="1:9">
      <c r="A21"/>
      <c r="B21"/>
      <c r="C21">
        <v>147000</v>
      </c>
      <c r="D21"/>
    </row>
    <row r="22" spans="1:9">
      <c r="A22">
        <v>1988</v>
      </c>
      <c r="B22" t="s">
        <v>9</v>
      </c>
      <c r="C22">
        <v>51</v>
      </c>
      <c r="D22">
        <v>61</v>
      </c>
      <c r="E22">
        <v>16</v>
      </c>
      <c r="F22">
        <f>(C23+D23+E23)</f>
        <v>2599235</v>
      </c>
    </row>
    <row r="23" spans="1:9">
      <c r="A23"/>
      <c r="B23"/>
      <c r="C23">
        <v>713250</v>
      </c>
      <c r="D23">
        <v>1365985</v>
      </c>
      <c r="E23">
        <v>520000</v>
      </c>
      <c r="F23"/>
    </row>
    <row r="24" spans="1:9">
      <c r="A24">
        <v>2038</v>
      </c>
      <c r="B24" t="s">
        <v>10</v>
      </c>
      <c r="C24">
        <v>10</v>
      </c>
      <c r="D24">
        <f>(C25)</f>
        <v>180950</v>
      </c>
    </row>
    <row r="25" spans="1:9">
      <c r="A25"/>
      <c r="B25"/>
      <c r="C25">
        <v>180950</v>
      </c>
      <c r="D25"/>
    </row>
    <row r="26" spans="1:9">
      <c r="A26">
        <v>2000</v>
      </c>
      <c r="B26" t="s">
        <v>11</v>
      </c>
      <c r="C26">
        <v>21</v>
      </c>
      <c r="D26">
        <f>(C27)</f>
        <v>735000</v>
      </c>
    </row>
    <row r="27" spans="1:9">
      <c r="A27"/>
      <c r="B27"/>
      <c r="C27">
        <v>735000</v>
      </c>
      <c r="D27"/>
    </row>
    <row r="28" spans="1:9">
      <c r="A28">
        <v>2073</v>
      </c>
      <c r="B28" t="s">
        <v>12</v>
      </c>
      <c r="C28">
        <v>5</v>
      </c>
      <c r="D28">
        <v>56</v>
      </c>
      <c r="E28">
        <v>51</v>
      </c>
      <c r="F28">
        <f>(C29+D29+E29)</f>
        <v>2266376</v>
      </c>
    </row>
    <row r="29" spans="1:9">
      <c r="A29"/>
      <c r="B29"/>
      <c r="C29">
        <v>55000</v>
      </c>
      <c r="D29">
        <v>887050</v>
      </c>
      <c r="E29">
        <v>1324326</v>
      </c>
      <c r="F29"/>
    </row>
    <row r="30" spans="1:9">
      <c r="A30">
        <v>2011</v>
      </c>
      <c r="B30" t="s">
        <v>13</v>
      </c>
      <c r="C30">
        <v>18</v>
      </c>
      <c r="D30">
        <v>27</v>
      </c>
      <c r="E30">
        <v>27</v>
      </c>
      <c r="F30">
        <v>29</v>
      </c>
      <c r="G30">
        <v>81</v>
      </c>
      <c r="H30">
        <v>43</v>
      </c>
      <c r="I30">
        <f>(C31+D31+E31+F31+G31+H31)</f>
        <v>6007641</v>
      </c>
    </row>
    <row r="31" spans="1:9">
      <c r="A31"/>
      <c r="B31"/>
      <c r="C31">
        <v>174600</v>
      </c>
      <c r="D31">
        <v>333000</v>
      </c>
      <c r="E31">
        <v>414450</v>
      </c>
      <c r="F31">
        <v>770663</v>
      </c>
      <c r="G31">
        <v>2964600</v>
      </c>
      <c r="H31">
        <v>1350328</v>
      </c>
      <c r="I31"/>
    </row>
    <row r="32" spans="1:9">
      <c r="A32">
        <v>2024</v>
      </c>
      <c r="B32" t="s">
        <v>14</v>
      </c>
      <c r="C32">
        <v>25</v>
      </c>
      <c r="D32">
        <v>127</v>
      </c>
      <c r="E32">
        <v>9</v>
      </c>
      <c r="F32">
        <v>18</v>
      </c>
      <c r="G32">
        <f>(C33+D33+E33+F33)</f>
        <v>4895636</v>
      </c>
    </row>
    <row r="33" spans="1:9">
      <c r="A33"/>
      <c r="B33"/>
      <c r="C33">
        <v>1163136</v>
      </c>
      <c r="D33">
        <v>2864450</v>
      </c>
      <c r="E33">
        <v>238050</v>
      </c>
      <c r="F33">
        <v>630000</v>
      </c>
      <c r="G33"/>
    </row>
    <row r="34" spans="1:9">
      <c r="A34">
        <v>2080</v>
      </c>
      <c r="B34" t="s">
        <v>15</v>
      </c>
      <c r="C34">
        <v>2</v>
      </c>
      <c r="D34">
        <f>(C35)</f>
        <v>79000</v>
      </c>
    </row>
    <row r="35" spans="1:9">
      <c r="A35"/>
      <c r="B35"/>
      <c r="C35">
        <v>79000</v>
      </c>
      <c r="D35"/>
    </row>
    <row r="36" spans="1:9">
      <c r="A36">
        <v>2081</v>
      </c>
      <c r="B36" t="s">
        <v>16</v>
      </c>
      <c r="C36">
        <v>4</v>
      </c>
      <c r="D36">
        <f>(C37)</f>
        <v>124000</v>
      </c>
    </row>
    <row r="37" spans="1:9">
      <c r="A37"/>
      <c r="B37"/>
      <c r="C37">
        <v>124000</v>
      </c>
      <c r="D37"/>
    </row>
    <row r="38" spans="1:9">
      <c r="A38">
        <v>2031</v>
      </c>
      <c r="B38" t="s">
        <v>17</v>
      </c>
      <c r="C38">
        <v>99</v>
      </c>
      <c r="D38">
        <v>108</v>
      </c>
      <c r="E38">
        <v>99</v>
      </c>
      <c r="F38">
        <v>41</v>
      </c>
      <c r="G38">
        <v>8</v>
      </c>
      <c r="H38">
        <f>(C39+D39+E39+F39+G39)</f>
        <v>5956300</v>
      </c>
    </row>
    <row r="39" spans="1:9">
      <c r="A39"/>
      <c r="B39"/>
      <c r="C39">
        <v>1042200</v>
      </c>
      <c r="D39">
        <v>1287000</v>
      </c>
      <c r="E39">
        <v>2096100</v>
      </c>
      <c r="F39">
        <v>1271000</v>
      </c>
      <c r="G39">
        <v>260000</v>
      </c>
      <c r="H39"/>
    </row>
    <row r="40" spans="1:9">
      <c r="A40">
        <v>2028</v>
      </c>
      <c r="B40" t="s">
        <v>18</v>
      </c>
      <c r="C40">
        <v>203</v>
      </c>
      <c r="D40">
        <v>16</v>
      </c>
      <c r="E40">
        <f>(C41+D41)</f>
        <v>5541297</v>
      </c>
    </row>
    <row r="41" spans="1:9">
      <c r="A41"/>
      <c r="B41"/>
      <c r="C41">
        <v>5021297</v>
      </c>
      <c r="D41">
        <v>520000</v>
      </c>
      <c r="E41"/>
    </row>
    <row r="42" spans="1:9">
      <c r="A42">
        <v>2074</v>
      </c>
      <c r="B42" t="s">
        <v>19</v>
      </c>
      <c r="C42">
        <v>18</v>
      </c>
      <c r="D42">
        <f>(C43)</f>
        <v>198000</v>
      </c>
    </row>
    <row r="43" spans="1:9">
      <c r="A43"/>
      <c r="B43"/>
      <c r="C43">
        <v>198000</v>
      </c>
      <c r="D43"/>
    </row>
    <row r="44" spans="1:9">
      <c r="A44">
        <v>2007</v>
      </c>
      <c r="B44" t="s">
        <v>20</v>
      </c>
      <c r="C44">
        <v>27</v>
      </c>
      <c r="D44">
        <v>8</v>
      </c>
      <c r="E44">
        <f>(C45+D45)</f>
        <v>694450</v>
      </c>
    </row>
    <row r="45" spans="1:9">
      <c r="A45"/>
      <c r="B45"/>
      <c r="C45">
        <v>414450</v>
      </c>
      <c r="D45">
        <v>280000</v>
      </c>
      <c r="E45"/>
    </row>
    <row r="46" spans="1:9">
      <c r="A46">
        <v>2069</v>
      </c>
      <c r="B46" t="s">
        <v>21</v>
      </c>
      <c r="C46">
        <v>27</v>
      </c>
      <c r="D46">
        <f>(C47)</f>
        <v>801999</v>
      </c>
    </row>
    <row r="47" spans="1:9">
      <c r="A47"/>
      <c r="B47"/>
      <c r="C47">
        <v>801999</v>
      </c>
      <c r="D47"/>
    </row>
    <row r="48" spans="1:9">
      <c r="A48">
        <v>2088</v>
      </c>
      <c r="B48" t="s">
        <v>22</v>
      </c>
      <c r="C48">
        <v>16</v>
      </c>
      <c r="D48">
        <f>(C49)</f>
        <v>392000</v>
      </c>
    </row>
    <row r="49" spans="1:9">
      <c r="A49"/>
      <c r="B49"/>
      <c r="C49">
        <v>392000</v>
      </c>
      <c r="D49"/>
    </row>
    <row r="50" spans="1:9">
      <c r="A50">
        <v>1937</v>
      </c>
      <c r="B50" t="s">
        <v>23</v>
      </c>
      <c r="C50">
        <v>119</v>
      </c>
      <c r="D50">
        <v>9</v>
      </c>
      <c r="E50">
        <f>(C51+D51)</f>
        <v>1400800</v>
      </c>
    </row>
    <row r="51" spans="1:9">
      <c r="A51"/>
      <c r="B51"/>
      <c r="C51">
        <v>1121800</v>
      </c>
      <c r="D51">
        <v>279000</v>
      </c>
      <c r="E51"/>
    </row>
    <row r="52" spans="1:9">
      <c r="A52">
        <v>1966</v>
      </c>
      <c r="B52" t="s">
        <v>24</v>
      </c>
      <c r="C52">
        <v>3</v>
      </c>
      <c r="D52">
        <v>9</v>
      </c>
      <c r="E52">
        <f>(C53+D53)</f>
        <v>180150</v>
      </c>
    </row>
    <row r="53" spans="1:9">
      <c r="A53"/>
      <c r="B53"/>
      <c r="C53">
        <v>42000</v>
      </c>
      <c r="D53">
        <v>138150</v>
      </c>
      <c r="E53"/>
    </row>
    <row r="54" spans="1:9">
      <c r="A54">
        <v>2075</v>
      </c>
      <c r="B54" t="s">
        <v>25</v>
      </c>
      <c r="C54">
        <v>4</v>
      </c>
      <c r="D54">
        <f>(C55)</f>
        <v>79700</v>
      </c>
    </row>
    <row r="55" spans="1:9">
      <c r="A55"/>
      <c r="B55"/>
      <c r="C55">
        <v>79700</v>
      </c>
      <c r="D55"/>
    </row>
    <row r="56" spans="1:9">
      <c r="A56">
        <v>1944</v>
      </c>
      <c r="B56" t="s">
        <v>26</v>
      </c>
      <c r="C56">
        <v>3</v>
      </c>
      <c r="D56">
        <f>(C57)</f>
        <v>46050</v>
      </c>
    </row>
    <row r="57" spans="1:9">
      <c r="A57"/>
      <c r="B57"/>
      <c r="C57">
        <v>46050</v>
      </c>
      <c r="D57"/>
    </row>
    <row r="58" spans="1:9">
      <c r="A58">
        <v>2047</v>
      </c>
      <c r="B58" t="s">
        <v>27</v>
      </c>
      <c r="C58">
        <v>42</v>
      </c>
      <c r="D58">
        <v>89</v>
      </c>
      <c r="E58">
        <f>(C59+D59)</f>
        <v>3233650</v>
      </c>
    </row>
    <row r="59" spans="1:9">
      <c r="A59"/>
      <c r="B59"/>
      <c r="C59">
        <v>644700</v>
      </c>
      <c r="D59">
        <v>2588950</v>
      </c>
      <c r="E59"/>
    </row>
    <row r="60" spans="1:9">
      <c r="A60">
        <v>1989</v>
      </c>
      <c r="B60" t="s">
        <v>28</v>
      </c>
      <c r="C60">
        <v>11</v>
      </c>
      <c r="D60">
        <f>(C61)</f>
        <v>269500</v>
      </c>
    </row>
    <row r="61" spans="1:9">
      <c r="A61"/>
      <c r="B61"/>
      <c r="C61">
        <v>269500</v>
      </c>
      <c r="D61"/>
    </row>
    <row r="62" spans="1:9">
      <c r="A62">
        <v>1908</v>
      </c>
      <c r="B62" t="s">
        <v>29</v>
      </c>
      <c r="C62">
        <v>36</v>
      </c>
      <c r="D62">
        <v>27</v>
      </c>
      <c r="E62">
        <f>(C63+D63)</f>
        <v>1415700</v>
      </c>
    </row>
    <row r="63" spans="1:9">
      <c r="A63"/>
      <c r="B63"/>
      <c r="C63">
        <v>349200</v>
      </c>
      <c r="D63">
        <v>1066500</v>
      </c>
      <c r="E63"/>
    </row>
    <row r="64" spans="1:9">
      <c r="A64">
        <v>2020</v>
      </c>
      <c r="B64" t="s">
        <v>30</v>
      </c>
      <c r="C64">
        <v>11</v>
      </c>
      <c r="D64">
        <v>84</v>
      </c>
      <c r="E64">
        <v>8</v>
      </c>
      <c r="F64">
        <f>(C65+D65+E65)</f>
        <v>2297829</v>
      </c>
    </row>
    <row r="65" spans="1:9">
      <c r="A65"/>
      <c r="B65"/>
      <c r="C65">
        <v>168850</v>
      </c>
      <c r="D65">
        <v>1868979</v>
      </c>
      <c r="E65">
        <v>260000</v>
      </c>
      <c r="F65"/>
    </row>
    <row r="66" spans="1:9">
      <c r="A66">
        <v>2056</v>
      </c>
      <c r="B66" t="s">
        <v>31</v>
      </c>
      <c r="C66">
        <v>2</v>
      </c>
      <c r="D66">
        <f>(C67)</f>
        <v>30700</v>
      </c>
    </row>
    <row r="67" spans="1:9">
      <c r="A67"/>
      <c r="B67"/>
      <c r="C67">
        <v>30700</v>
      </c>
      <c r="D67"/>
    </row>
    <row r="68" spans="1:9">
      <c r="A68">
        <v>2061</v>
      </c>
      <c r="B68" t="s">
        <v>32</v>
      </c>
      <c r="C68">
        <v>6</v>
      </c>
      <c r="D68">
        <f>(C69)</f>
        <v>110400</v>
      </c>
    </row>
    <row r="69" spans="1:9">
      <c r="A69"/>
      <c r="B69"/>
      <c r="C69">
        <v>110400</v>
      </c>
      <c r="D69"/>
    </row>
    <row r="70" spans="1:9">
      <c r="A70">
        <v>2077</v>
      </c>
      <c r="B70" t="s">
        <v>33</v>
      </c>
      <c r="C70">
        <v>54</v>
      </c>
      <c r="D70">
        <f>(C71)</f>
        <v>2093850</v>
      </c>
    </row>
    <row r="71" spans="1:9">
      <c r="A71"/>
      <c r="B71"/>
      <c r="C71">
        <v>2093850</v>
      </c>
      <c r="D71"/>
    </row>
    <row r="72" spans="1:9">
      <c r="A72">
        <v>2027</v>
      </c>
      <c r="B72" t="s">
        <v>34</v>
      </c>
      <c r="C72">
        <v>4</v>
      </c>
      <c r="D72">
        <f>(C73)</f>
        <v>61400</v>
      </c>
    </row>
    <row r="73" spans="1:9">
      <c r="A73"/>
      <c r="B73"/>
      <c r="C73">
        <v>61400</v>
      </c>
      <c r="D73"/>
    </row>
    <row r="74" spans="1:9">
      <c r="A74">
        <v>1695</v>
      </c>
      <c r="B74" t="s">
        <v>35</v>
      </c>
      <c r="C74">
        <v>26</v>
      </c>
      <c r="D74">
        <f>(C75)</f>
        <v>286000</v>
      </c>
    </row>
    <row r="75" spans="1:9">
      <c r="A75"/>
      <c r="B75"/>
      <c r="C75">
        <v>286000</v>
      </c>
      <c r="D75"/>
    </row>
    <row r="76" spans="1:9">
      <c r="A76">
        <v>1909</v>
      </c>
      <c r="B76" t="s">
        <v>36</v>
      </c>
      <c r="C76">
        <v>71</v>
      </c>
      <c r="D76">
        <f>(C77)</f>
        <v>895600</v>
      </c>
    </row>
    <row r="77" spans="1:9">
      <c r="A77"/>
      <c r="B77"/>
      <c r="C77">
        <v>895600</v>
      </c>
      <c r="D77"/>
    </row>
    <row r="78" spans="1:9">
      <c r="A78">
        <v>2051</v>
      </c>
      <c r="B78" t="s">
        <v>37</v>
      </c>
      <c r="C78">
        <v>10</v>
      </c>
      <c r="D78">
        <f>(C79)</f>
        <v>303650</v>
      </c>
    </row>
    <row r="79" spans="1:9">
      <c r="A79"/>
      <c r="B79"/>
      <c r="C79">
        <v>303650</v>
      </c>
      <c r="D79"/>
    </row>
    <row r="80" spans="1:9">
      <c r="A80">
        <v>1849</v>
      </c>
      <c r="B80" t="s">
        <v>38</v>
      </c>
      <c r="C80">
        <v>9</v>
      </c>
      <c r="D80">
        <f>(C81)</f>
        <v>81000</v>
      </c>
    </row>
    <row r="81" spans="1:9">
      <c r="A81"/>
      <c r="B81"/>
      <c r="C81">
        <v>81000</v>
      </c>
      <c r="D81"/>
    </row>
    <row r="82" spans="1:9">
      <c r="A82">
        <v>2060</v>
      </c>
      <c r="B82" t="s">
        <v>39</v>
      </c>
      <c r="C82">
        <v>26</v>
      </c>
      <c r="D82">
        <f>(C83)</f>
        <v>463150</v>
      </c>
    </row>
    <row r="83" spans="1:9">
      <c r="A83"/>
      <c r="B83"/>
      <c r="C83">
        <v>463150</v>
      </c>
      <c r="D83"/>
    </row>
    <row r="84" spans="1:9">
      <c r="A84">
        <v>2045</v>
      </c>
      <c r="B84" t="s">
        <v>40</v>
      </c>
      <c r="C84">
        <v>45</v>
      </c>
      <c r="D84">
        <v>36</v>
      </c>
      <c r="E84">
        <v>16</v>
      </c>
      <c r="F84">
        <f>(C85+D85+E85)</f>
        <v>2720000</v>
      </c>
    </row>
    <row r="85" spans="1:9">
      <c r="A85"/>
      <c r="B85"/>
      <c r="C85">
        <v>855450</v>
      </c>
      <c r="D85">
        <v>1304550</v>
      </c>
      <c r="E85">
        <v>560000</v>
      </c>
      <c r="F85"/>
    </row>
    <row r="86" spans="1:9">
      <c r="A86">
        <v>2064</v>
      </c>
      <c r="B86" t="s">
        <v>41</v>
      </c>
      <c r="C86">
        <v>8</v>
      </c>
      <c r="D86">
        <f>(C87)</f>
        <v>201332</v>
      </c>
    </row>
    <row r="87" spans="1:9">
      <c r="A87"/>
      <c r="B87"/>
      <c r="C87">
        <v>201332</v>
      </c>
      <c r="D87"/>
    </row>
    <row r="88" spans="1:9">
      <c r="A88">
        <v>2057</v>
      </c>
      <c r="B88" t="s">
        <v>42</v>
      </c>
      <c r="C88">
        <v>63</v>
      </c>
      <c r="D88">
        <v>40</v>
      </c>
      <c r="E88">
        <v>26</v>
      </c>
      <c r="F88">
        <f>(C89+D89+E89)</f>
        <v>2809700</v>
      </c>
    </row>
    <row r="89" spans="1:9">
      <c r="A89"/>
      <c r="B89"/>
      <c r="C89">
        <v>882000</v>
      </c>
      <c r="D89">
        <v>1240000</v>
      </c>
      <c r="E89">
        <v>687700</v>
      </c>
      <c r="F89"/>
    </row>
    <row r="90" spans="1:9">
      <c r="A90">
        <v>2022</v>
      </c>
      <c r="B90" t="s">
        <v>43</v>
      </c>
      <c r="C90">
        <v>12</v>
      </c>
      <c r="D90">
        <f>(C91)</f>
        <v>612096</v>
      </c>
    </row>
    <row r="91" spans="1:9">
      <c r="A91"/>
      <c r="B91"/>
      <c r="C91">
        <v>612096</v>
      </c>
      <c r="D91"/>
    </row>
    <row r="92" spans="1:9">
      <c r="A92">
        <v>2019</v>
      </c>
      <c r="B92" t="s">
        <v>44</v>
      </c>
      <c r="C92">
        <v>210</v>
      </c>
      <c r="D92">
        <v>114</v>
      </c>
      <c r="E92">
        <v>18</v>
      </c>
      <c r="F92">
        <v>8</v>
      </c>
      <c r="G92">
        <f>(C93+D93+E93+F93)</f>
        <v>8031782</v>
      </c>
    </row>
    <row r="93" spans="1:9">
      <c r="A93"/>
      <c r="B93"/>
      <c r="C93">
        <v>4156800</v>
      </c>
      <c r="D93">
        <v>2903982</v>
      </c>
      <c r="E93">
        <v>711000</v>
      </c>
      <c r="F93">
        <v>260000</v>
      </c>
      <c r="G93"/>
    </row>
    <row r="94" spans="1:9">
      <c r="A94">
        <v>1952</v>
      </c>
      <c r="B94" t="s">
        <v>45</v>
      </c>
      <c r="C94">
        <v>4</v>
      </c>
      <c r="D94">
        <f>(C95)</f>
        <v>77332</v>
      </c>
    </row>
    <row r="95" spans="1:9">
      <c r="A95"/>
      <c r="B95"/>
      <c r="C95">
        <v>77332</v>
      </c>
      <c r="D95"/>
    </row>
    <row r="96" spans="1:9">
      <c r="A96">
        <v>2025</v>
      </c>
      <c r="B96" t="s">
        <v>46</v>
      </c>
      <c r="C96">
        <v>1</v>
      </c>
      <c r="D96">
        <v>26</v>
      </c>
      <c r="E96">
        <f>(C97+D97)</f>
        <v>941000</v>
      </c>
    </row>
    <row r="97" spans="1:9">
      <c r="A97"/>
      <c r="B97"/>
      <c r="C97">
        <v>31000</v>
      </c>
      <c r="D97">
        <v>910000</v>
      </c>
      <c r="E97"/>
    </row>
    <row r="98" spans="1:9">
      <c r="A98">
        <v>2087</v>
      </c>
      <c r="B98" t="s">
        <v>47</v>
      </c>
      <c r="C98">
        <v>1</v>
      </c>
      <c r="D98">
        <f>(C99)</f>
        <v>39500</v>
      </c>
    </row>
    <row r="99" spans="1:9">
      <c r="A99"/>
      <c r="B99"/>
      <c r="C99">
        <v>39500</v>
      </c>
      <c r="D99"/>
    </row>
    <row r="100" spans="1:9">
      <c r="A100">
        <v>2079</v>
      </c>
      <c r="B100" t="s">
        <v>48</v>
      </c>
      <c r="C100">
        <v>9</v>
      </c>
      <c r="D100">
        <f>(C101)</f>
        <v>279000</v>
      </c>
    </row>
    <row r="101" spans="1:9">
      <c r="A101"/>
      <c r="B101"/>
      <c r="C101">
        <v>279000</v>
      </c>
      <c r="D101"/>
    </row>
    <row r="102" spans="1:9">
      <c r="A102">
        <v>2052</v>
      </c>
      <c r="B102" t="s">
        <v>49</v>
      </c>
      <c r="C102">
        <v>71</v>
      </c>
      <c r="D102">
        <v>48</v>
      </c>
      <c r="E102">
        <v>207</v>
      </c>
      <c r="F102">
        <v>18</v>
      </c>
      <c r="G102">
        <f>(C103+D103+E103+F103)</f>
        <v>9005782</v>
      </c>
    </row>
    <row r="103" spans="1:9">
      <c r="A103"/>
      <c r="B103"/>
      <c r="C103">
        <v>3033232</v>
      </c>
      <c r="D103">
        <v>672000</v>
      </c>
      <c r="E103">
        <v>4824450</v>
      </c>
      <c r="F103">
        <v>476100</v>
      </c>
      <c r="G103"/>
    </row>
    <row r="104" spans="1:9">
      <c r="A104" t="s">
        <v>50</v>
      </c>
      <c r="B104"/>
      <c r="C104"/>
      <c r="D104"/>
      <c r="E104"/>
      <c r="F104"/>
      <c r="G104">
        <f>SUM(G4:G103)</f>
        <v>25157889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:A5"/>
    <mergeCell ref="B4:B5"/>
    <mergeCell ref="D4:D5"/>
    <mergeCell ref="A6:A7"/>
    <mergeCell ref="B6:B7"/>
    <mergeCell ref="E6:E7"/>
    <mergeCell ref="A8:A9"/>
    <mergeCell ref="B8:B9"/>
    <mergeCell ref="F8:F9"/>
    <mergeCell ref="A10:A11"/>
    <mergeCell ref="B10:B11"/>
    <mergeCell ref="F10:F11"/>
    <mergeCell ref="A12:A13"/>
    <mergeCell ref="B12:B13"/>
    <mergeCell ref="E12:E13"/>
    <mergeCell ref="A14:A15"/>
    <mergeCell ref="B14:B15"/>
    <mergeCell ref="F14:F15"/>
    <mergeCell ref="A16:A17"/>
    <mergeCell ref="B16:B17"/>
    <mergeCell ref="D16:D17"/>
    <mergeCell ref="A18:A19"/>
    <mergeCell ref="B18:B19"/>
    <mergeCell ref="D18:D19"/>
    <mergeCell ref="A20:A21"/>
    <mergeCell ref="B20:B21"/>
    <mergeCell ref="D20:D21"/>
    <mergeCell ref="A22:A23"/>
    <mergeCell ref="B22:B23"/>
    <mergeCell ref="F22:F23"/>
    <mergeCell ref="A24:A25"/>
    <mergeCell ref="B24:B25"/>
    <mergeCell ref="D24:D25"/>
    <mergeCell ref="A26:A27"/>
    <mergeCell ref="B26:B27"/>
    <mergeCell ref="D26:D27"/>
    <mergeCell ref="A28:A29"/>
    <mergeCell ref="B28:B29"/>
    <mergeCell ref="F28:F29"/>
    <mergeCell ref="A30:A31"/>
    <mergeCell ref="B30:B31"/>
    <mergeCell ref="I30:I31"/>
    <mergeCell ref="A32:A33"/>
    <mergeCell ref="B32:B33"/>
    <mergeCell ref="G32:G33"/>
    <mergeCell ref="A34:A35"/>
    <mergeCell ref="B34:B35"/>
    <mergeCell ref="D34:D35"/>
    <mergeCell ref="A36:A37"/>
    <mergeCell ref="B36:B37"/>
    <mergeCell ref="D36:D37"/>
    <mergeCell ref="A38:A39"/>
    <mergeCell ref="B38:B39"/>
    <mergeCell ref="H38:H39"/>
    <mergeCell ref="A40:A41"/>
    <mergeCell ref="B40:B41"/>
    <mergeCell ref="E40:E41"/>
    <mergeCell ref="A42:A43"/>
    <mergeCell ref="B42:B43"/>
    <mergeCell ref="D42:D43"/>
    <mergeCell ref="A44:A45"/>
    <mergeCell ref="B44:B45"/>
    <mergeCell ref="E44:E45"/>
    <mergeCell ref="A46:A47"/>
    <mergeCell ref="B46:B47"/>
    <mergeCell ref="D46:D47"/>
    <mergeCell ref="A48:A49"/>
    <mergeCell ref="B48:B49"/>
    <mergeCell ref="D48:D49"/>
    <mergeCell ref="A50:A51"/>
    <mergeCell ref="B50:B51"/>
    <mergeCell ref="E50:E51"/>
    <mergeCell ref="A52:A53"/>
    <mergeCell ref="B52:B53"/>
    <mergeCell ref="E52:E53"/>
    <mergeCell ref="A54:A55"/>
    <mergeCell ref="B54:B55"/>
    <mergeCell ref="D54:D55"/>
    <mergeCell ref="A56:A57"/>
    <mergeCell ref="B56:B57"/>
    <mergeCell ref="D56:D57"/>
    <mergeCell ref="A58:A59"/>
    <mergeCell ref="B58:B59"/>
    <mergeCell ref="E58:E59"/>
    <mergeCell ref="A60:A61"/>
    <mergeCell ref="B60:B61"/>
    <mergeCell ref="D60:D61"/>
    <mergeCell ref="A62:A63"/>
    <mergeCell ref="B62:B63"/>
    <mergeCell ref="E62:E63"/>
    <mergeCell ref="A64:A65"/>
    <mergeCell ref="B64:B65"/>
    <mergeCell ref="F64:F65"/>
    <mergeCell ref="A66:A67"/>
    <mergeCell ref="B66:B67"/>
    <mergeCell ref="D66:D67"/>
    <mergeCell ref="A68:A69"/>
    <mergeCell ref="B68:B69"/>
    <mergeCell ref="D68:D69"/>
    <mergeCell ref="A70:A71"/>
    <mergeCell ref="B70:B71"/>
    <mergeCell ref="D70:D71"/>
    <mergeCell ref="A72:A73"/>
    <mergeCell ref="B72:B73"/>
    <mergeCell ref="D72:D73"/>
    <mergeCell ref="A74:A75"/>
    <mergeCell ref="B74:B75"/>
    <mergeCell ref="D74:D75"/>
    <mergeCell ref="A76:A77"/>
    <mergeCell ref="B76:B77"/>
    <mergeCell ref="D76:D77"/>
    <mergeCell ref="A78:A79"/>
    <mergeCell ref="B78:B79"/>
    <mergeCell ref="D78:D79"/>
    <mergeCell ref="A80:A81"/>
    <mergeCell ref="B80:B81"/>
    <mergeCell ref="D80:D81"/>
    <mergeCell ref="A82:A83"/>
    <mergeCell ref="B82:B83"/>
    <mergeCell ref="D82:D83"/>
    <mergeCell ref="A84:A85"/>
    <mergeCell ref="B84:B85"/>
    <mergeCell ref="F84:F85"/>
    <mergeCell ref="A86:A87"/>
    <mergeCell ref="B86:B87"/>
    <mergeCell ref="D86:D87"/>
    <mergeCell ref="A88:A89"/>
    <mergeCell ref="B88:B89"/>
    <mergeCell ref="F88:F89"/>
    <mergeCell ref="A90:A91"/>
    <mergeCell ref="B90:B91"/>
    <mergeCell ref="D90:D91"/>
    <mergeCell ref="A92:A93"/>
    <mergeCell ref="B92:B93"/>
    <mergeCell ref="G92:G93"/>
    <mergeCell ref="A94:A95"/>
    <mergeCell ref="B94:B95"/>
    <mergeCell ref="D94:D95"/>
    <mergeCell ref="A96:A97"/>
    <mergeCell ref="B96:B97"/>
    <mergeCell ref="E96:E97"/>
    <mergeCell ref="A98:A99"/>
    <mergeCell ref="B98:B99"/>
    <mergeCell ref="D98:D99"/>
    <mergeCell ref="A100:A101"/>
    <mergeCell ref="B100:B101"/>
    <mergeCell ref="D100:D101"/>
    <mergeCell ref="A102:A103"/>
    <mergeCell ref="B102:B103"/>
    <mergeCell ref="G102:G103"/>
    <mergeCell ref="A104:F10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Honorarios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2013-02-04T12:04:45-05:00</dcterms:created>
  <dcterms:modified xsi:type="dcterms:W3CDTF">2013-02-04T12:04:45-05:00</dcterms:modified>
  <dc:title>Listado hoja de tiempo</dc:title>
  <dc:description>Listado hoja de tiempo</dc:description>
  <dc:subject>Listado hoja de tiempo</dc:subject>
  <cp:keywords>hoja de tiempo</cp:keywords>
  <cp:category>hoja de tiempo</cp:category>
</cp:coreProperties>
</file>