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<sst xmlns="http://schemas.openxmlformats.org/spreadsheetml/2006/main" uniqueCount="52">
  <si>
    <t xml:space="preserve"> EE PR7 100 SI via BtÃ¡ - Villeta - COVIANDES</t>
  </si>
  <si>
    <t>EG 20km POLIDUCTO DOS QUEBRADAS  - HIDROCONSULTA</t>
  </si>
  <si>
    <t>EG 4 VIADUCTO BTA - VILLA/CIO - STUP</t>
  </si>
  <si>
    <t>INST Instrum. y campanas de lectura - COVIANDES</t>
  </si>
  <si>
    <t>Estudios Fase 3 Via Honda - Manizales - ESTIMA</t>
  </si>
  <si>
    <t>PIT  Pilotes El Remanso - CONSTRUCTORA CAPITAL</t>
  </si>
  <si>
    <t>EE actualizacion Sitios Inestables</t>
  </si>
  <si>
    <t>INS Edificio Tierr - ALDEA APOTEMA DESARROLLOS SAS</t>
  </si>
  <si>
    <t>EE 2 SI Corr la Sierra II - INGENIERIA DE VIAS S.A</t>
  </si>
  <si>
    <t>Estudios Fase 3 PASO PADUA Y PASO FRESNO - ESTIMA</t>
  </si>
  <si>
    <t>EE SI Mojarras Popayan - INGENIERIA DE VIAS S.A</t>
  </si>
  <si>
    <t>DP  puente de los clubes (Briceño) - SPIRAL</t>
  </si>
  <si>
    <t xml:space="preserve"> ANALISIS  Y  EG MURO DE CONTENCIÃN</t>
  </si>
  <si>
    <t>EE Sitios Inestables k2 250 vÃ­a Honda -  ESTYMA</t>
  </si>
  <si>
    <t>INST. Instalacion de Inclino. K20 780 - COVIANDES</t>
  </si>
  <si>
    <t>EE sitios recomendación 4 sitios caida roca  - CSO</t>
  </si>
  <si>
    <t>PIT Prueba de integridad Pilotes - TERRANUM</t>
  </si>
  <si>
    <t>EE Sitio La Lupa - Boliv - INGENIERIA DE VÃAS S.A</t>
  </si>
  <si>
    <t>DP de zona de bascula de peaje K9 - CSO</t>
  </si>
  <si>
    <t>EE 8 SITIOS INESTABLES ROSAS DE LA SI - ING. VIAS</t>
  </si>
  <si>
    <t>EG Puente vehicular sobre Rio Negro-  PEDELTA</t>
  </si>
  <si>
    <t>DP Y DG Proyecto San Rafael  - FORJAR</t>
  </si>
  <si>
    <t>FWD MediciÃ³n deflectometrica Troncal Call 80 - MHC</t>
  </si>
  <si>
    <t>EG ptes calle 26 en la ciudad de bogota - PEDELTA</t>
  </si>
  <si>
    <t>Modelacion Numeri Clinica Santa Fe-  ANDRES OTERO</t>
  </si>
  <si>
    <t>EE 5 SITIOS INESTABLES NORDESTE</t>
  </si>
  <si>
    <t>ES Sobre linea Guavio - Trabajos Adicionales - EEB</t>
  </si>
  <si>
    <t>EG DiseÃ±o fase III variante Nordeste - ICESGA</t>
  </si>
  <si>
    <t>INST PRUEBA DE CARGA - CONTECAR - Cartagena</t>
  </si>
  <si>
    <t>PIT  de Pilotes Santa Marta - GEO</t>
  </si>
  <si>
    <t>DP Cll 6A Transmilenio ICEIN</t>
  </si>
  <si>
    <t>ES Actualizacion Estudio de suelos plazas - GRU</t>
  </si>
  <si>
    <t>EG  de tuberia - AGUILAR CONSTRUCCIONES</t>
  </si>
  <si>
    <t>EE 16 Sitios Inestables - COVIANDES</t>
  </si>
  <si>
    <t>EE 3 sitios inestables Calle 170</t>
  </si>
  <si>
    <t>Prueba de Carga EstÃÂ¡tica Muelle - GEOFUNDACIONES</t>
  </si>
  <si>
    <t>DIAGNOSTICO A EJECUTAR EN EL 2012 -UTMVB</t>
  </si>
  <si>
    <t xml:space="preserve">EE - UBICADO EN EL K6 300 Y K1 300 VÃA HONDA </t>
  </si>
  <si>
    <t>AcompaÃ±a TÃ©cnico visitas de obra - PRISMA S.A.</t>
  </si>
  <si>
    <t>Diseño muro contención adicionales Pes 5319 - CSO</t>
  </si>
  <si>
    <t>DP Sectores de Adelantamiento - DEVISAB</t>
  </si>
  <si>
    <t>FWD Rediagnostico de un CIV - UTMVB</t>
  </si>
  <si>
    <t>ACOMPAÑAMIENTO OPERACIÓN CUNE - CSO</t>
  </si>
  <si>
    <t>ASES Visita con concepto TÃ©cnico - ICESGA</t>
  </si>
  <si>
    <t>EE Land - Barbo - INGENIERIA DE VÃÂAS S.A</t>
  </si>
  <si>
    <t>ES DP Ruta del Sol - Tramo II EDL</t>
  </si>
  <si>
    <t>DP DiseÃ±o de pavimento via Apulo - DEVISAB</t>
  </si>
  <si>
    <t>EE Actualizacion 1 SI K14 060 nordeste A - ICEIN</t>
  </si>
  <si>
    <t>EE Sitios inestables Bogotá - La mesa - DEVISAB</t>
  </si>
  <si>
    <t>ERM Fase II Proyecto DARDANELOS - Grupo FML</t>
  </si>
  <si>
    <t>Prueba de transferencia de carga - CONFASE S.A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</si>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</sst>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06"/>
  <sheetViews>
    <sheetView tabSelected="1" workbookViewId="0" showGridLines="true" showRowColHeaders="1"/>
  </sheetViews>
  <sheetFormatPr defaultRowHeight="12.75" outlineLevelRow="0" outlineLevelCol="0"/>
  <sheetData>
    <row r="4" spans="1:8">
      <c r="A4">
        <v>2006</v>
      </c>
      <c r="B4" t="s">
        <v>0</v>
      </c>
      <c r="C4">
        <v>45</v>
      </c>
      <c r="D4">
        <v>8</v>
      </c>
      <c r="E4">
        <f>(C5+D5)</f>
        <v>552880</v>
      </c>
    </row>
    <row r="5" spans="1:8">
      <c r="A5"/>
      <c r="B5"/>
      <c r="C5">
        <v>378000</v>
      </c>
      <c r="D5">
        <v>174880</v>
      </c>
      <c r="E5"/>
    </row>
    <row r="6" spans="1:8">
      <c r="A6">
        <v>2003</v>
      </c>
      <c r="B6" t="s">
        <v>1</v>
      </c>
      <c r="C6">
        <v>18</v>
      </c>
      <c r="D6">
        <v>54</v>
      </c>
      <c r="E6">
        <v>104</v>
      </c>
      <c r="F6">
        <f>(C7+D7+E7)</f>
        <v>2748400</v>
      </c>
    </row>
    <row r="7" spans="1:8">
      <c r="A7"/>
      <c r="B7"/>
      <c r="C7">
        <v>666000</v>
      </c>
      <c r="D7">
        <v>486000</v>
      </c>
      <c r="E7">
        <v>1596400</v>
      </c>
      <c r="F7"/>
    </row>
    <row r="8" spans="1:8">
      <c r="A8">
        <v>1982</v>
      </c>
      <c r="B8" t="s">
        <v>2</v>
      </c>
      <c r="C8">
        <v>47</v>
      </c>
      <c r="D8">
        <v>14</v>
      </c>
      <c r="E8">
        <v>106</v>
      </c>
      <c r="F8">
        <f>(C9+D9+E9)</f>
        <v>2658998</v>
      </c>
    </row>
    <row r="9" spans="1:8">
      <c r="A9"/>
      <c r="B9"/>
      <c r="C9">
        <v>394800</v>
      </c>
      <c r="D9">
        <v>214900</v>
      </c>
      <c r="E9">
        <v>2049298</v>
      </c>
      <c r="F9"/>
    </row>
    <row r="10" spans="1:8">
      <c r="A10">
        <v>1876</v>
      </c>
      <c r="B10" t="s">
        <v>3</v>
      </c>
      <c r="C10">
        <v>121</v>
      </c>
      <c r="D10">
        <v>27</v>
      </c>
      <c r="E10">
        <f>(C11+D11)</f>
        <v>2379341</v>
      </c>
    </row>
    <row r="11" spans="1:8">
      <c r="A11"/>
      <c r="B11"/>
      <c r="C11">
        <v>1857350</v>
      </c>
      <c r="D11">
        <v>521991</v>
      </c>
      <c r="E11"/>
    </row>
    <row r="12" spans="1:8">
      <c r="A12">
        <v>2012</v>
      </c>
      <c r="B12" t="s">
        <v>4</v>
      </c>
      <c r="C12">
        <v>36</v>
      </c>
      <c r="D12">
        <v>36</v>
      </c>
      <c r="E12">
        <v>36</v>
      </c>
      <c r="F12">
        <v>45</v>
      </c>
      <c r="G12">
        <f>(C13+D13+E13+F13)</f>
        <v>2512638</v>
      </c>
    </row>
    <row r="13" spans="1:8">
      <c r="A13"/>
      <c r="B13"/>
      <c r="C13">
        <v>302400</v>
      </c>
      <c r="D13">
        <v>324000</v>
      </c>
      <c r="E13">
        <v>695988</v>
      </c>
      <c r="F13">
        <v>1190250</v>
      </c>
      <c r="G13"/>
    </row>
    <row r="14" spans="1:8">
      <c r="A14">
        <v>1991</v>
      </c>
      <c r="B14" t="s">
        <v>5</v>
      </c>
      <c r="C14">
        <v>9</v>
      </c>
      <c r="D14">
        <f>(C15)</f>
        <v>138150</v>
      </c>
    </row>
    <row r="15" spans="1:8">
      <c r="A15"/>
      <c r="B15"/>
      <c r="C15">
        <v>138150</v>
      </c>
      <c r="D15"/>
    </row>
    <row r="16" spans="1:8">
      <c r="A16">
        <v>1988</v>
      </c>
      <c r="B16" t="s">
        <v>6</v>
      </c>
      <c r="C16">
        <v>81</v>
      </c>
      <c r="D16">
        <v>28</v>
      </c>
      <c r="E16">
        <f>(C17+D17)</f>
        <v>1221724</v>
      </c>
    </row>
    <row r="17" spans="1:8">
      <c r="A17"/>
      <c r="B17"/>
      <c r="C17">
        <v>680400</v>
      </c>
      <c r="D17">
        <v>541324</v>
      </c>
      <c r="E17"/>
    </row>
    <row r="18" spans="1:8">
      <c r="A18">
        <v>2038</v>
      </c>
      <c r="B18" t="s">
        <v>7</v>
      </c>
      <c r="C18">
        <v>55</v>
      </c>
      <c r="D18">
        <f>(C19)</f>
        <v>844250</v>
      </c>
    </row>
    <row r="19" spans="1:8">
      <c r="A19"/>
      <c r="B19"/>
      <c r="C19">
        <v>844250</v>
      </c>
      <c r="D19"/>
    </row>
    <row r="20" spans="1:8">
      <c r="A20">
        <v>2000</v>
      </c>
      <c r="B20" t="s">
        <v>8</v>
      </c>
      <c r="C20">
        <v>2</v>
      </c>
      <c r="D20">
        <v>27</v>
      </c>
      <c r="E20">
        <v>32</v>
      </c>
      <c r="F20">
        <v>54</v>
      </c>
      <c r="G20">
        <f>(C21+D21+E21+F21)</f>
        <v>2236500</v>
      </c>
    </row>
    <row r="21" spans="1:8">
      <c r="A21"/>
      <c r="B21"/>
      <c r="C21">
        <v>74000</v>
      </c>
      <c r="D21">
        <v>243000</v>
      </c>
      <c r="E21">
        <v>491200</v>
      </c>
      <c r="F21">
        <v>1428300</v>
      </c>
      <c r="G21"/>
    </row>
    <row r="22" spans="1:8">
      <c r="A22">
        <v>2011</v>
      </c>
      <c r="B22" t="s">
        <v>9</v>
      </c>
      <c r="C22">
        <v>9</v>
      </c>
      <c r="D22">
        <v>45</v>
      </c>
      <c r="E22">
        <v>36</v>
      </c>
      <c r="F22">
        <v>26</v>
      </c>
      <c r="G22">
        <v>72</v>
      </c>
      <c r="H22">
        <f>(C23+D23+E23+F23+G23)</f>
        <v>3440258</v>
      </c>
    </row>
    <row r="23" spans="1:8">
      <c r="A23"/>
      <c r="B23"/>
      <c r="C23">
        <v>75600</v>
      </c>
      <c r="D23">
        <v>405000</v>
      </c>
      <c r="E23">
        <v>552600</v>
      </c>
      <c r="F23">
        <v>502658</v>
      </c>
      <c r="G23">
        <v>1904400</v>
      </c>
      <c r="H23"/>
    </row>
    <row r="24" spans="1:8">
      <c r="A24">
        <v>2024</v>
      </c>
      <c r="B24" t="s">
        <v>10</v>
      </c>
      <c r="C24">
        <v>26</v>
      </c>
      <c r="D24">
        <v>36</v>
      </c>
      <c r="E24">
        <v>86</v>
      </c>
      <c r="F24">
        <v>45</v>
      </c>
      <c r="G24">
        <f>(C25+D25+E25+F25)</f>
        <v>3796350</v>
      </c>
    </row>
    <row r="25" spans="1:8">
      <c r="A25"/>
      <c r="B25"/>
      <c r="C25">
        <v>962000</v>
      </c>
      <c r="D25">
        <v>324000</v>
      </c>
      <c r="E25">
        <v>1320100</v>
      </c>
      <c r="F25">
        <v>1190250</v>
      </c>
      <c r="G25"/>
    </row>
    <row r="26" spans="1:8">
      <c r="A26">
        <v>2043</v>
      </c>
      <c r="B26" t="s">
        <v>11</v>
      </c>
      <c r="C26">
        <v>25</v>
      </c>
      <c r="D26">
        <f>(C27)</f>
        <v>210000</v>
      </c>
    </row>
    <row r="27" spans="1:8">
      <c r="A27"/>
      <c r="B27"/>
      <c r="C27">
        <v>210000</v>
      </c>
      <c r="D27"/>
    </row>
    <row r="28" spans="1:8">
      <c r="A28">
        <v>1987</v>
      </c>
      <c r="B28" t="s">
        <v>12</v>
      </c>
      <c r="C28">
        <v>27</v>
      </c>
      <c r="D28">
        <v>27</v>
      </c>
      <c r="E28">
        <f>(C29+D29)</f>
        <v>764991</v>
      </c>
    </row>
    <row r="29" spans="1:8">
      <c r="A29"/>
      <c r="B29"/>
      <c r="C29">
        <v>243000</v>
      </c>
      <c r="D29">
        <v>521991</v>
      </c>
      <c r="E29"/>
    </row>
    <row r="30" spans="1:8">
      <c r="A30">
        <v>2031</v>
      </c>
      <c r="B30" t="s">
        <v>13</v>
      </c>
      <c r="C30">
        <v>135</v>
      </c>
      <c r="D30">
        <v>9</v>
      </c>
      <c r="E30">
        <v>66</v>
      </c>
      <c r="F30">
        <v>108</v>
      </c>
      <c r="G30">
        <v>16</v>
      </c>
      <c r="H30">
        <f>(C31+D31+E31+F31+G31)</f>
        <v>4665824</v>
      </c>
    </row>
    <row r="31" spans="1:8">
      <c r="A31"/>
      <c r="B31"/>
      <c r="C31">
        <v>1134000</v>
      </c>
      <c r="D31">
        <v>81000</v>
      </c>
      <c r="E31">
        <v>1013100</v>
      </c>
      <c r="F31">
        <v>2087964</v>
      </c>
      <c r="G31">
        <v>349760</v>
      </c>
      <c r="H31"/>
    </row>
    <row r="32" spans="1:8">
      <c r="A32">
        <v>1914</v>
      </c>
      <c r="B32" t="s">
        <v>14</v>
      </c>
      <c r="C32">
        <v>16</v>
      </c>
      <c r="D32">
        <f>(C33)</f>
        <v>245600</v>
      </c>
    </row>
    <row r="33" spans="1:8">
      <c r="A33"/>
      <c r="B33"/>
      <c r="C33">
        <v>245600</v>
      </c>
      <c r="D33"/>
    </row>
    <row r="34" spans="1:8">
      <c r="A34">
        <v>2028</v>
      </c>
      <c r="B34" t="s">
        <v>15</v>
      </c>
      <c r="C34">
        <v>9</v>
      </c>
      <c r="D34">
        <f>(C35)</f>
        <v>173997</v>
      </c>
    </row>
    <row r="35" spans="1:8">
      <c r="A35"/>
      <c r="B35"/>
      <c r="C35">
        <v>173997</v>
      </c>
      <c r="D35"/>
    </row>
    <row r="36" spans="1:8">
      <c r="A36">
        <v>2021</v>
      </c>
      <c r="B36" t="s">
        <v>16</v>
      </c>
      <c r="C36">
        <v>23</v>
      </c>
      <c r="D36">
        <f>(C37)</f>
        <v>353050</v>
      </c>
    </row>
    <row r="37" spans="1:8">
      <c r="A37"/>
      <c r="B37"/>
      <c r="C37">
        <v>353050</v>
      </c>
      <c r="D37"/>
    </row>
    <row r="38" spans="1:8">
      <c r="A38">
        <v>2007</v>
      </c>
      <c r="B38" t="s">
        <v>17</v>
      </c>
      <c r="C38">
        <v>32</v>
      </c>
      <c r="D38">
        <v>18</v>
      </c>
      <c r="E38">
        <v>177</v>
      </c>
      <c r="F38">
        <f>(C39+D39+E39)</f>
        <v>4062950</v>
      </c>
    </row>
    <row r="39" spans="1:8">
      <c r="A39"/>
      <c r="B39"/>
      <c r="C39">
        <v>1184000</v>
      </c>
      <c r="D39">
        <v>162000</v>
      </c>
      <c r="E39">
        <v>2716950</v>
      </c>
      <c r="F39"/>
    </row>
    <row r="40" spans="1:8">
      <c r="A40">
        <v>2041</v>
      </c>
      <c r="B40" t="s">
        <v>18</v>
      </c>
      <c r="C40">
        <v>24</v>
      </c>
      <c r="D40">
        <f>(C41)</f>
        <v>201600</v>
      </c>
    </row>
    <row r="41" spans="1:8">
      <c r="A41"/>
      <c r="B41"/>
      <c r="C41">
        <v>201600</v>
      </c>
      <c r="D41"/>
    </row>
    <row r="42" spans="1:8">
      <c r="A42">
        <v>1966</v>
      </c>
      <c r="B42" t="s">
        <v>19</v>
      </c>
      <c r="C42">
        <v>26</v>
      </c>
      <c r="D42">
        <v>18</v>
      </c>
      <c r="E42">
        <v>64</v>
      </c>
      <c r="F42">
        <v>36</v>
      </c>
      <c r="G42">
        <f>(C43+D43+E43+F43)</f>
        <v>3058600</v>
      </c>
    </row>
    <row r="43" spans="1:8">
      <c r="A43"/>
      <c r="B43"/>
      <c r="C43">
        <v>962000</v>
      </c>
      <c r="D43">
        <v>162000</v>
      </c>
      <c r="E43">
        <v>982400</v>
      </c>
      <c r="F43">
        <v>952200</v>
      </c>
      <c r="G43"/>
    </row>
    <row r="44" spans="1:8">
      <c r="A44">
        <v>2047</v>
      </c>
      <c r="B44" t="s">
        <v>20</v>
      </c>
      <c r="C44">
        <v>4</v>
      </c>
      <c r="D44">
        <f>(C45)</f>
        <v>61400</v>
      </c>
    </row>
    <row r="45" spans="1:8">
      <c r="A45"/>
      <c r="B45"/>
      <c r="C45">
        <v>61400</v>
      </c>
      <c r="D45"/>
    </row>
    <row r="46" spans="1:8">
      <c r="A46">
        <v>1989</v>
      </c>
      <c r="B46" t="s">
        <v>21</v>
      </c>
      <c r="C46">
        <v>3</v>
      </c>
      <c r="D46">
        <f>(C47)</f>
        <v>46050</v>
      </c>
    </row>
    <row r="47" spans="1:8">
      <c r="A47"/>
      <c r="B47"/>
      <c r="C47">
        <v>46050</v>
      </c>
      <c r="D47"/>
    </row>
    <row r="48" spans="1:8">
      <c r="A48">
        <v>2029</v>
      </c>
      <c r="B48" t="s">
        <v>22</v>
      </c>
      <c r="C48">
        <v>9</v>
      </c>
      <c r="D48">
        <f>(C49)</f>
        <v>173997</v>
      </c>
    </row>
    <row r="49" spans="1:8">
      <c r="A49"/>
      <c r="B49"/>
      <c r="C49">
        <v>173997</v>
      </c>
      <c r="D49"/>
    </row>
    <row r="50" spans="1:8">
      <c r="A50">
        <v>2013</v>
      </c>
      <c r="B50" t="s">
        <v>23</v>
      </c>
      <c r="C50">
        <v>60</v>
      </c>
      <c r="D50">
        <v>46</v>
      </c>
      <c r="E50">
        <f>(C51+D51)</f>
        <v>1393318</v>
      </c>
    </row>
    <row r="51" spans="1:8">
      <c r="A51"/>
      <c r="B51"/>
      <c r="C51">
        <v>504000</v>
      </c>
      <c r="D51">
        <v>889318</v>
      </c>
      <c r="E51"/>
    </row>
    <row r="52" spans="1:8">
      <c r="A52">
        <v>2040</v>
      </c>
      <c r="B52" t="s">
        <v>24</v>
      </c>
      <c r="C52">
        <v>37</v>
      </c>
      <c r="D52">
        <f>(C53)</f>
        <v>715321</v>
      </c>
    </row>
    <row r="53" spans="1:8">
      <c r="A53"/>
      <c r="B53"/>
      <c r="C53">
        <v>715321</v>
      </c>
      <c r="D53"/>
    </row>
    <row r="54" spans="1:8">
      <c r="A54">
        <v>1801</v>
      </c>
      <c r="B54" t="s">
        <v>25</v>
      </c>
      <c r="C54">
        <v>3</v>
      </c>
      <c r="D54">
        <f>(C55)</f>
        <v>46050</v>
      </c>
    </row>
    <row r="55" spans="1:8">
      <c r="A55"/>
      <c r="B55"/>
      <c r="C55">
        <v>46050</v>
      </c>
      <c r="D55"/>
    </row>
    <row r="56" spans="1:8">
      <c r="A56">
        <v>2023</v>
      </c>
      <c r="B56" t="s">
        <v>26</v>
      </c>
      <c r="C56">
        <v>7</v>
      </c>
      <c r="D56">
        <f>(C57)</f>
        <v>107450</v>
      </c>
    </row>
    <row r="57" spans="1:8">
      <c r="A57"/>
      <c r="B57"/>
      <c r="C57">
        <v>107450</v>
      </c>
      <c r="D57"/>
    </row>
    <row r="58" spans="1:8">
      <c r="A58">
        <v>2045</v>
      </c>
      <c r="B58" t="s">
        <v>27</v>
      </c>
      <c r="C58">
        <v>10</v>
      </c>
      <c r="D58">
        <f>(C59)</f>
        <v>153500</v>
      </c>
    </row>
    <row r="59" spans="1:8">
      <c r="A59"/>
      <c r="B59"/>
      <c r="C59">
        <v>153500</v>
      </c>
      <c r="D59"/>
    </row>
    <row r="60" spans="1:8">
      <c r="A60">
        <v>1833</v>
      </c>
      <c r="B60" t="s">
        <v>28</v>
      </c>
      <c r="C60">
        <v>6</v>
      </c>
      <c r="D60">
        <f>(C61)</f>
        <v>115998</v>
      </c>
    </row>
    <row r="61" spans="1:8">
      <c r="A61"/>
      <c r="B61"/>
      <c r="C61">
        <v>115998</v>
      </c>
      <c r="D61"/>
    </row>
    <row r="62" spans="1:8">
      <c r="A62">
        <v>2027</v>
      </c>
      <c r="B62" t="s">
        <v>29</v>
      </c>
      <c r="C62">
        <v>6</v>
      </c>
      <c r="D62">
        <f>(C63)</f>
        <v>92100</v>
      </c>
    </row>
    <row r="63" spans="1:8">
      <c r="A63"/>
      <c r="B63"/>
      <c r="C63">
        <v>92100</v>
      </c>
      <c r="D63"/>
    </row>
    <row r="64" spans="1:8">
      <c r="A64">
        <v>1695</v>
      </c>
      <c r="B64" t="s">
        <v>30</v>
      </c>
      <c r="C64">
        <v>9</v>
      </c>
      <c r="D64">
        <f>(C65)</f>
        <v>75600</v>
      </c>
    </row>
    <row r="65" spans="1:8">
      <c r="A65"/>
      <c r="B65"/>
      <c r="C65">
        <v>75600</v>
      </c>
      <c r="D65"/>
    </row>
    <row r="66" spans="1:8">
      <c r="A66">
        <v>1976</v>
      </c>
      <c r="B66" t="s">
        <v>31</v>
      </c>
      <c r="C66">
        <v>4</v>
      </c>
      <c r="D66">
        <f>(C67)</f>
        <v>33600</v>
      </c>
    </row>
    <row r="67" spans="1:8">
      <c r="A67"/>
      <c r="B67"/>
      <c r="C67">
        <v>33600</v>
      </c>
      <c r="D67"/>
    </row>
    <row r="68" spans="1:8">
      <c r="A68">
        <v>2026</v>
      </c>
      <c r="B68" t="s">
        <v>32</v>
      </c>
      <c r="C68">
        <v>17</v>
      </c>
      <c r="D68">
        <f>(C69)</f>
        <v>142800</v>
      </c>
    </row>
    <row r="69" spans="1:8">
      <c r="A69"/>
      <c r="B69"/>
      <c r="C69">
        <v>142800</v>
      </c>
      <c r="D69"/>
    </row>
    <row r="70" spans="1:8">
      <c r="A70">
        <v>1909</v>
      </c>
      <c r="B70" t="s">
        <v>33</v>
      </c>
      <c r="C70">
        <v>14</v>
      </c>
      <c r="D70">
        <f>(C71)</f>
        <v>270662</v>
      </c>
    </row>
    <row r="71" spans="1:8">
      <c r="A71"/>
      <c r="B71"/>
      <c r="C71">
        <v>270662</v>
      </c>
      <c r="D71"/>
    </row>
    <row r="72" spans="1:8">
      <c r="A72">
        <v>1870</v>
      </c>
      <c r="B72" t="s">
        <v>34</v>
      </c>
      <c r="C72">
        <v>11</v>
      </c>
      <c r="D72">
        <f>(C73)</f>
        <v>92400</v>
      </c>
    </row>
    <row r="73" spans="1:8">
      <c r="A73"/>
      <c r="B73"/>
      <c r="C73">
        <v>92400</v>
      </c>
      <c r="D73"/>
    </row>
    <row r="74" spans="1:8">
      <c r="A74">
        <v>2036</v>
      </c>
      <c r="B74" t="s">
        <v>35</v>
      </c>
      <c r="C74">
        <v>18</v>
      </c>
      <c r="D74">
        <v>13</v>
      </c>
      <c r="E74">
        <f>(C75+D75)</f>
        <v>402529</v>
      </c>
    </row>
    <row r="75" spans="1:8">
      <c r="A75"/>
      <c r="B75"/>
      <c r="C75">
        <v>151200</v>
      </c>
      <c r="D75">
        <v>251329</v>
      </c>
      <c r="E75"/>
    </row>
    <row r="76" spans="1:8">
      <c r="A76">
        <v>1849</v>
      </c>
      <c r="B76" t="s">
        <v>36</v>
      </c>
      <c r="C76">
        <v>19</v>
      </c>
      <c r="D76">
        <f>(C77)</f>
        <v>502550</v>
      </c>
    </row>
    <row r="77" spans="1:8">
      <c r="A77"/>
      <c r="B77"/>
      <c r="C77">
        <v>502550</v>
      </c>
      <c r="D77"/>
    </row>
    <row r="78" spans="1:8">
      <c r="A78">
        <v>1995</v>
      </c>
      <c r="B78" t="s">
        <v>37</v>
      </c>
      <c r="C78">
        <v>27</v>
      </c>
      <c r="D78">
        <v>58</v>
      </c>
      <c r="E78">
        <f>(C79+D79)</f>
        <v>1348114</v>
      </c>
    </row>
    <row r="79" spans="1:8">
      <c r="A79"/>
      <c r="B79"/>
      <c r="C79">
        <v>226800</v>
      </c>
      <c r="D79">
        <v>1121314</v>
      </c>
      <c r="E79"/>
    </row>
    <row r="80" spans="1:8">
      <c r="A80">
        <v>2022</v>
      </c>
      <c r="B80" t="s">
        <v>38</v>
      </c>
      <c r="C80">
        <v>8</v>
      </c>
      <c r="D80">
        <f>(C81)</f>
        <v>296000</v>
      </c>
    </row>
    <row r="81" spans="1:8">
      <c r="A81"/>
      <c r="B81"/>
      <c r="C81">
        <v>296000</v>
      </c>
      <c r="D81"/>
    </row>
    <row r="82" spans="1:8">
      <c r="A82">
        <v>2016</v>
      </c>
      <c r="B82" t="s">
        <v>39</v>
      </c>
      <c r="C82">
        <v>27</v>
      </c>
      <c r="D82">
        <f>(C83)</f>
        <v>521991</v>
      </c>
    </row>
    <row r="83" spans="1:8">
      <c r="A83"/>
      <c r="B83"/>
      <c r="C83">
        <v>521991</v>
      </c>
      <c r="D83"/>
    </row>
    <row r="84" spans="1:8">
      <c r="A84">
        <v>2019</v>
      </c>
      <c r="B84" t="s">
        <v>40</v>
      </c>
      <c r="C84">
        <v>137</v>
      </c>
      <c r="D84">
        <v>94</v>
      </c>
      <c r="E84">
        <f>(C85+D85)</f>
        <v>3920252</v>
      </c>
    </row>
    <row r="85" spans="1:8">
      <c r="A85"/>
      <c r="B85"/>
      <c r="C85">
        <v>2102950</v>
      </c>
      <c r="D85">
        <v>1817302</v>
      </c>
      <c r="E85"/>
    </row>
    <row r="86" spans="1:8">
      <c r="A86">
        <v>2033</v>
      </c>
      <c r="B86" t="s">
        <v>41</v>
      </c>
      <c r="C86">
        <v>18</v>
      </c>
      <c r="D86">
        <v>9</v>
      </c>
      <c r="E86">
        <f>(C87+D87)</f>
        <v>400050</v>
      </c>
    </row>
    <row r="87" spans="1:8">
      <c r="A87"/>
      <c r="B87"/>
      <c r="C87">
        <v>162000</v>
      </c>
      <c r="D87">
        <v>238050</v>
      </c>
      <c r="E87"/>
    </row>
    <row r="88" spans="1:8">
      <c r="A88">
        <v>1952</v>
      </c>
      <c r="B88" t="s">
        <v>42</v>
      </c>
      <c r="C88">
        <v>4</v>
      </c>
      <c r="D88">
        <f>(C89)</f>
        <v>77332</v>
      </c>
    </row>
    <row r="89" spans="1:8">
      <c r="A89"/>
      <c r="B89"/>
      <c r="C89">
        <v>77332</v>
      </c>
      <c r="D89"/>
    </row>
    <row r="90" spans="1:8">
      <c r="A90">
        <v>2005</v>
      </c>
      <c r="B90" t="s">
        <v>43</v>
      </c>
      <c r="C90">
        <v>1</v>
      </c>
      <c r="D90">
        <f>(C91)</f>
        <v>19333</v>
      </c>
    </row>
    <row r="91" spans="1:8">
      <c r="A91"/>
      <c r="B91"/>
      <c r="C91">
        <v>19333</v>
      </c>
      <c r="D91"/>
    </row>
    <row r="92" spans="1:8">
      <c r="A92">
        <v>2025</v>
      </c>
      <c r="B92" t="s">
        <v>44</v>
      </c>
      <c r="C92">
        <v>18</v>
      </c>
      <c r="D92">
        <v>85</v>
      </c>
      <c r="E92">
        <f>(C93+D93)</f>
        <v>1794505</v>
      </c>
    </row>
    <row r="93" spans="1:8">
      <c r="A93"/>
      <c r="B93"/>
      <c r="C93">
        <v>151200</v>
      </c>
      <c r="D93">
        <v>1643305</v>
      </c>
      <c r="E93"/>
    </row>
    <row r="94" spans="1:8">
      <c r="A94">
        <v>1603</v>
      </c>
      <c r="B94" t="s">
        <v>45</v>
      </c>
      <c r="C94">
        <v>4</v>
      </c>
      <c r="D94">
        <f>(C95)</f>
        <v>77332</v>
      </c>
    </row>
    <row r="95" spans="1:8">
      <c r="A95"/>
      <c r="B95"/>
      <c r="C95">
        <v>77332</v>
      </c>
      <c r="D95"/>
    </row>
    <row r="96" spans="1:8">
      <c r="A96">
        <v>2037</v>
      </c>
      <c r="B96" t="s">
        <v>46</v>
      </c>
      <c r="C96">
        <v>7</v>
      </c>
      <c r="D96">
        <f>(C97)</f>
        <v>107450</v>
      </c>
    </row>
    <row r="97" spans="1:8">
      <c r="A97"/>
      <c r="B97"/>
      <c r="C97">
        <v>107450</v>
      </c>
      <c r="D97"/>
    </row>
    <row r="98" spans="1:8">
      <c r="A98">
        <v>1980</v>
      </c>
      <c r="B98" t="s">
        <v>47</v>
      </c>
      <c r="C98">
        <v>3</v>
      </c>
      <c r="D98">
        <f>(C99)</f>
        <v>46050</v>
      </c>
    </row>
    <row r="99" spans="1:8">
      <c r="A99"/>
      <c r="B99"/>
      <c r="C99">
        <v>46050</v>
      </c>
      <c r="D99"/>
    </row>
    <row r="100" spans="1:8">
      <c r="A100">
        <v>2020</v>
      </c>
      <c r="B100" t="s">
        <v>48</v>
      </c>
      <c r="C100">
        <v>10</v>
      </c>
      <c r="D100">
        <v>9</v>
      </c>
      <c r="E100">
        <f>(C101+D101)</f>
        <v>327497</v>
      </c>
    </row>
    <row r="101" spans="1:8">
      <c r="A101"/>
      <c r="B101"/>
      <c r="C101">
        <v>153500</v>
      </c>
      <c r="D101">
        <v>173997</v>
      </c>
      <c r="E101"/>
    </row>
    <row r="102" spans="1:8">
      <c r="A102">
        <v>1786</v>
      </c>
      <c r="B102" t="s">
        <v>49</v>
      </c>
      <c r="C102">
        <v>3</v>
      </c>
      <c r="D102">
        <f>(C103)</f>
        <v>57999</v>
      </c>
    </row>
    <row r="103" spans="1:8">
      <c r="A103"/>
      <c r="B103"/>
      <c r="C103">
        <v>57999</v>
      </c>
      <c r="D103"/>
    </row>
    <row r="104" spans="1:8">
      <c r="A104">
        <v>2042</v>
      </c>
      <c r="B104" t="s">
        <v>50</v>
      </c>
      <c r="C104">
        <v>7</v>
      </c>
      <c r="D104">
        <f>(C105)</f>
        <v>58800</v>
      </c>
    </row>
    <row r="105" spans="1:8">
      <c r="A105"/>
      <c r="B105"/>
      <c r="C105">
        <v>58800</v>
      </c>
      <c r="D105"/>
    </row>
    <row r="106" spans="1:8">
      <c r="A106" t="s">
        <v>51</v>
      </c>
      <c r="B106"/>
      <c r="C106"/>
      <c r="D106">
        <f>SUM(D4:D105)</f>
        <v>16355774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:A5"/>
    <mergeCell ref="B4:B5"/>
    <mergeCell ref="E4:E5"/>
    <mergeCell ref="A6:A7"/>
    <mergeCell ref="B6:B7"/>
    <mergeCell ref="F6:F7"/>
    <mergeCell ref="A8:A9"/>
    <mergeCell ref="B8:B9"/>
    <mergeCell ref="F8:F9"/>
    <mergeCell ref="A10:A11"/>
    <mergeCell ref="B10:B11"/>
    <mergeCell ref="E10:E11"/>
    <mergeCell ref="A12:A13"/>
    <mergeCell ref="B12:B13"/>
    <mergeCell ref="G12:G13"/>
    <mergeCell ref="A14:A15"/>
    <mergeCell ref="B14:B15"/>
    <mergeCell ref="D14:D15"/>
    <mergeCell ref="A16:A17"/>
    <mergeCell ref="B16:B17"/>
    <mergeCell ref="E16:E17"/>
    <mergeCell ref="A18:A19"/>
    <mergeCell ref="B18:B19"/>
    <mergeCell ref="D18:D19"/>
    <mergeCell ref="A20:A21"/>
    <mergeCell ref="B20:B21"/>
    <mergeCell ref="G20:G21"/>
    <mergeCell ref="A22:A23"/>
    <mergeCell ref="B22:B23"/>
    <mergeCell ref="H22:H23"/>
    <mergeCell ref="A24:A25"/>
    <mergeCell ref="B24:B25"/>
    <mergeCell ref="G24:G25"/>
    <mergeCell ref="A26:A27"/>
    <mergeCell ref="B26:B27"/>
    <mergeCell ref="D26:D27"/>
    <mergeCell ref="A28:A29"/>
    <mergeCell ref="B28:B29"/>
    <mergeCell ref="E28:E29"/>
    <mergeCell ref="A30:A31"/>
    <mergeCell ref="B30:B31"/>
    <mergeCell ref="H30:H31"/>
    <mergeCell ref="A32:A33"/>
    <mergeCell ref="B32:B33"/>
    <mergeCell ref="D32:D33"/>
    <mergeCell ref="A34:A35"/>
    <mergeCell ref="B34:B35"/>
    <mergeCell ref="D34:D35"/>
    <mergeCell ref="A36:A37"/>
    <mergeCell ref="B36:B37"/>
    <mergeCell ref="D36:D37"/>
    <mergeCell ref="A38:A39"/>
    <mergeCell ref="B38:B39"/>
    <mergeCell ref="F38:F39"/>
    <mergeCell ref="A40:A41"/>
    <mergeCell ref="B40:B41"/>
    <mergeCell ref="D40:D41"/>
    <mergeCell ref="A42:A43"/>
    <mergeCell ref="B42:B43"/>
    <mergeCell ref="G42:G43"/>
    <mergeCell ref="A44:A45"/>
    <mergeCell ref="B44:B45"/>
    <mergeCell ref="D44:D45"/>
    <mergeCell ref="A46:A47"/>
    <mergeCell ref="B46:B47"/>
    <mergeCell ref="D46:D47"/>
    <mergeCell ref="A48:A49"/>
    <mergeCell ref="B48:B49"/>
    <mergeCell ref="D48:D49"/>
    <mergeCell ref="A50:A51"/>
    <mergeCell ref="B50:B51"/>
    <mergeCell ref="E50:E51"/>
    <mergeCell ref="A52:A53"/>
    <mergeCell ref="B52:B53"/>
    <mergeCell ref="D52:D53"/>
    <mergeCell ref="A54:A55"/>
    <mergeCell ref="B54:B55"/>
    <mergeCell ref="D54:D55"/>
    <mergeCell ref="A56:A57"/>
    <mergeCell ref="B56:B57"/>
    <mergeCell ref="D56:D57"/>
    <mergeCell ref="A58:A59"/>
    <mergeCell ref="B58:B59"/>
    <mergeCell ref="D58:D59"/>
    <mergeCell ref="A60:A61"/>
    <mergeCell ref="B60:B61"/>
    <mergeCell ref="D60:D61"/>
    <mergeCell ref="A62:A63"/>
    <mergeCell ref="B62:B63"/>
    <mergeCell ref="D62:D63"/>
    <mergeCell ref="A64:A65"/>
    <mergeCell ref="B64:B65"/>
    <mergeCell ref="D64:D65"/>
    <mergeCell ref="A66:A67"/>
    <mergeCell ref="B66:B67"/>
    <mergeCell ref="D66:D67"/>
    <mergeCell ref="A68:A69"/>
    <mergeCell ref="B68:B69"/>
    <mergeCell ref="D68:D69"/>
    <mergeCell ref="A70:A71"/>
    <mergeCell ref="B70:B71"/>
    <mergeCell ref="D70:D71"/>
    <mergeCell ref="A72:A73"/>
    <mergeCell ref="B72:B73"/>
    <mergeCell ref="D72:D73"/>
    <mergeCell ref="A74:A75"/>
    <mergeCell ref="B74:B75"/>
    <mergeCell ref="E74:E75"/>
    <mergeCell ref="A76:A77"/>
    <mergeCell ref="B76:B77"/>
    <mergeCell ref="D76:D77"/>
    <mergeCell ref="A78:A79"/>
    <mergeCell ref="B78:B79"/>
    <mergeCell ref="E78:E79"/>
    <mergeCell ref="A80:A81"/>
    <mergeCell ref="B80:B81"/>
    <mergeCell ref="D80:D81"/>
    <mergeCell ref="A82:A83"/>
    <mergeCell ref="B82:B83"/>
    <mergeCell ref="D82:D83"/>
    <mergeCell ref="A84:A85"/>
    <mergeCell ref="B84:B85"/>
    <mergeCell ref="E84:E85"/>
    <mergeCell ref="A86:A87"/>
    <mergeCell ref="B86:B87"/>
    <mergeCell ref="E86:E87"/>
    <mergeCell ref="A88:A89"/>
    <mergeCell ref="B88:B89"/>
    <mergeCell ref="D88:D89"/>
    <mergeCell ref="A90:A91"/>
    <mergeCell ref="B90:B91"/>
    <mergeCell ref="D90:D91"/>
    <mergeCell ref="A92:A93"/>
    <mergeCell ref="B92:B93"/>
    <mergeCell ref="E92:E93"/>
    <mergeCell ref="A94:A95"/>
    <mergeCell ref="B94:B95"/>
    <mergeCell ref="D94:D95"/>
    <mergeCell ref="A96:A97"/>
    <mergeCell ref="B96:B97"/>
    <mergeCell ref="D96:D97"/>
    <mergeCell ref="A98:A99"/>
    <mergeCell ref="B98:B99"/>
    <mergeCell ref="D98:D99"/>
    <mergeCell ref="A100:A101"/>
    <mergeCell ref="B100:B101"/>
    <mergeCell ref="E100:E101"/>
    <mergeCell ref="A102:A103"/>
    <mergeCell ref="B102:B103"/>
    <mergeCell ref="D102:D103"/>
    <mergeCell ref="A104:A105"/>
    <mergeCell ref="B104:B105"/>
    <mergeCell ref="D104:D105"/>
    <mergeCell ref="A106:C10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Mesa Gonzalez</dc:creator>
  <cp:lastModifiedBy>Oscar Javier Mesa Gonzalez</cp:lastModifiedBy>
  <dcterms:created xsi:type="dcterms:W3CDTF">2012-12-06T16:32:10-05:00</dcterms:created>
  <dcterms:modified xsi:type="dcterms:W3CDTF">2012-12-06T16:32:10-05:00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